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ate1904="1" showInkAnnotation="0" codeName="ThisWorkbook" autoCompressPictures="0"/>
  <mc:AlternateContent xmlns:mc="http://schemas.openxmlformats.org/markup-compatibility/2006">
    <mc:Choice Requires="x15">
      <x15ac:absPath xmlns:x15ac="http://schemas.microsoft.com/office/spreadsheetml/2010/11/ac" url="/Users/john3555/Desktop/Forms and Records/Submission Forms/"/>
    </mc:Choice>
  </mc:AlternateContent>
  <xr:revisionPtr revIDLastSave="0" documentId="13_ncr:1_{9A45C112-5C60-9646-ACA8-FE8DE478FCB4}" xr6:coauthVersionLast="36" xr6:coauthVersionMax="36" xr10:uidLastSave="{00000000-0000-0000-0000-000000000000}"/>
  <workbookProtection workbookPassword="CF4C" lockStructure="1"/>
  <bookViews>
    <workbookView xWindow="9680" yWindow="820" windowWidth="36320" windowHeight="23920" xr2:uid="{00000000-000D-0000-FFFF-FFFF00000000}"/>
  </bookViews>
  <sheets>
    <sheet name="PAGE 1" sheetId="3" r:id="rId1"/>
    <sheet name="Rates" sheetId="6" state="hidden" r:id="rId2"/>
    <sheet name="PAGE 2" sheetId="1" r:id="rId3"/>
    <sheet name="PAGE 3" sheetId="4" r:id="rId4"/>
    <sheet name="Samples Intersheet" sheetId="7" state="hidden" r:id="rId5"/>
  </sheets>
  <definedNames>
    <definedName name="_xlnm._FilterDatabase" localSheetId="3" hidden="1">'PAGE 3'!$F$26:$H$35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L417" i="1" l="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361" i="1"/>
  <c r="M361" i="1"/>
  <c r="L362" i="1"/>
  <c r="M362" i="1"/>
  <c r="L363" i="1"/>
  <c r="M363" i="1"/>
  <c r="L364" i="1"/>
  <c r="M364" i="1"/>
  <c r="L365" i="1"/>
  <c r="M365" i="1"/>
  <c r="L366" i="1"/>
  <c r="M366" i="1"/>
  <c r="L367" i="1"/>
  <c r="M367" i="1"/>
  <c r="L368" i="1"/>
  <c r="M368" i="1"/>
  <c r="L369" i="1"/>
  <c r="M369" i="1"/>
  <c r="L370" i="1"/>
  <c r="M370" i="1"/>
  <c r="L371" i="1"/>
  <c r="M371" i="1"/>
  <c r="L372" i="1"/>
  <c r="M372" i="1"/>
  <c r="L373" i="1"/>
  <c r="M373" i="1"/>
  <c r="L374" i="1"/>
  <c r="M374" i="1"/>
  <c r="L375" i="1"/>
  <c r="M375"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M360" i="1"/>
  <c r="L360" i="1"/>
  <c r="L305" i="1"/>
  <c r="M305"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L349" i="1"/>
  <c r="M349" i="1"/>
  <c r="L350" i="1"/>
  <c r="M350" i="1"/>
  <c r="L351" i="1"/>
  <c r="M351" i="1"/>
  <c r="L352" i="1"/>
  <c r="M352"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294" i="1"/>
  <c r="M294" i="1"/>
  <c r="L295" i="1"/>
  <c r="M295" i="1"/>
  <c r="L296" i="1"/>
  <c r="M296" i="1"/>
  <c r="L297" i="1"/>
  <c r="M297" i="1"/>
  <c r="L298" i="1"/>
  <c r="M298" i="1"/>
  <c r="L299" i="1"/>
  <c r="M299" i="1"/>
  <c r="L300" i="1"/>
  <c r="M300" i="1"/>
  <c r="L301" i="1"/>
  <c r="M301" i="1"/>
  <c r="L302" i="1"/>
  <c r="M302" i="1"/>
  <c r="L303" i="1"/>
  <c r="M303" i="1"/>
  <c r="L304" i="1"/>
  <c r="M304" i="1"/>
  <c r="M257" i="1"/>
  <c r="L257"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M154" i="1"/>
  <c r="L154"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M51" i="1"/>
  <c r="L51" i="1"/>
  <c r="L50" i="1" s="1"/>
  <c r="B147" i="1"/>
  <c r="C124" i="4"/>
  <c r="P25" i="3"/>
  <c r="K5" i="6" s="1"/>
  <c r="K12" i="6" s="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G52" i="1"/>
  <c r="AF52" i="1" s="1"/>
  <c r="G53" i="1"/>
  <c r="AG53" i="1" s="1"/>
  <c r="G54" i="1"/>
  <c r="G55" i="1"/>
  <c r="G56" i="1"/>
  <c r="G57" i="1"/>
  <c r="G58" i="1"/>
  <c r="AG58" i="1" s="1"/>
  <c r="G59" i="1"/>
  <c r="G60" i="1"/>
  <c r="G61" i="1"/>
  <c r="G62" i="1"/>
  <c r="G63" i="1"/>
  <c r="G64" i="1"/>
  <c r="AF64" i="1" s="1"/>
  <c r="G65" i="1"/>
  <c r="G66" i="1"/>
  <c r="G67" i="1"/>
  <c r="G68" i="1"/>
  <c r="G69" i="1"/>
  <c r="G70" i="1"/>
  <c r="AG70" i="1" s="1"/>
  <c r="G71" i="1"/>
  <c r="G72" i="1"/>
  <c r="G73" i="1"/>
  <c r="G74" i="1"/>
  <c r="G75" i="1"/>
  <c r="G76" i="1"/>
  <c r="AG76" i="1" s="1"/>
  <c r="G77" i="1"/>
  <c r="G78" i="1"/>
  <c r="G79" i="1"/>
  <c r="G80" i="1"/>
  <c r="G81" i="1"/>
  <c r="G82" i="1"/>
  <c r="AF82" i="1" s="1"/>
  <c r="G83" i="1"/>
  <c r="G84" i="1"/>
  <c r="G85" i="1"/>
  <c r="G86" i="1"/>
  <c r="G87" i="1"/>
  <c r="G88" i="1"/>
  <c r="G89" i="1"/>
  <c r="G90" i="1"/>
  <c r="G91" i="1"/>
  <c r="G92" i="1"/>
  <c r="G93" i="1"/>
  <c r="G94" i="1"/>
  <c r="AG94" i="1" s="1"/>
  <c r="G95" i="1"/>
  <c r="AF95" i="1" s="1"/>
  <c r="G96" i="1"/>
  <c r="G97" i="1"/>
  <c r="G98" i="1"/>
  <c r="G99" i="1"/>
  <c r="G100" i="1"/>
  <c r="AG100" i="1" s="1"/>
  <c r="G101" i="1"/>
  <c r="AF101" i="1" s="1"/>
  <c r="G102" i="1"/>
  <c r="G103" i="1"/>
  <c r="G104" i="1"/>
  <c r="G105" i="1"/>
  <c r="G106" i="1"/>
  <c r="AG106" i="1" s="1"/>
  <c r="G107" i="1"/>
  <c r="AF107" i="1" s="1"/>
  <c r="G108" i="1"/>
  <c r="G109" i="1"/>
  <c r="G110" i="1"/>
  <c r="G111" i="1"/>
  <c r="G112" i="1"/>
  <c r="AG112" i="1" s="1"/>
  <c r="G113" i="1"/>
  <c r="AF113" i="1" s="1"/>
  <c r="G114" i="1"/>
  <c r="G115" i="1"/>
  <c r="G116" i="1"/>
  <c r="G117" i="1"/>
  <c r="G118" i="1"/>
  <c r="AG118" i="1" s="1"/>
  <c r="G119" i="1"/>
  <c r="AF119" i="1" s="1"/>
  <c r="G120" i="1"/>
  <c r="G121" i="1"/>
  <c r="G122" i="1"/>
  <c r="G123" i="1"/>
  <c r="G124" i="1"/>
  <c r="AG124" i="1" s="1"/>
  <c r="G125" i="1"/>
  <c r="AF125" i="1" s="1"/>
  <c r="G126" i="1"/>
  <c r="G127" i="1"/>
  <c r="G128" i="1"/>
  <c r="G129" i="1"/>
  <c r="G130" i="1"/>
  <c r="AG130" i="1" s="1"/>
  <c r="G131" i="1"/>
  <c r="AF131" i="1" s="1"/>
  <c r="G132" i="1"/>
  <c r="G133" i="1"/>
  <c r="G134" i="1"/>
  <c r="G135" i="1"/>
  <c r="G136" i="1"/>
  <c r="AG136" i="1" s="1"/>
  <c r="G137" i="1"/>
  <c r="AF137" i="1" s="1"/>
  <c r="G138" i="1"/>
  <c r="G139" i="1"/>
  <c r="G140" i="1"/>
  <c r="G141" i="1"/>
  <c r="G142" i="1"/>
  <c r="AG142" i="1" s="1"/>
  <c r="G143" i="1"/>
  <c r="AF143" i="1" s="1"/>
  <c r="G144" i="1"/>
  <c r="G145" i="1"/>
  <c r="G146" i="1"/>
  <c r="B250" i="1"/>
  <c r="B353" i="1"/>
  <c r="B456" i="1"/>
  <c r="J2" i="6"/>
  <c r="B5" i="6"/>
  <c r="B6" i="6" s="1"/>
  <c r="B7" i="6" s="1"/>
  <c r="B8" i="6" s="1"/>
  <c r="B9" i="6" s="1"/>
  <c r="B10" i="6" s="1"/>
  <c r="B11" i="6" s="1"/>
  <c r="B12" i="6" s="1"/>
  <c r="B13" i="6" s="1"/>
  <c r="B14" i="6" s="1"/>
  <c r="B15" i="6" s="1"/>
  <c r="B16" i="6" s="1"/>
  <c r="B17" i="6" s="1"/>
  <c r="J5" i="6"/>
  <c r="J6" i="6"/>
  <c r="J7" i="6"/>
  <c r="G51" i="1"/>
  <c r="AF51" i="1" s="1"/>
  <c r="I51" i="1"/>
  <c r="AB51" i="1"/>
  <c r="AC51" i="1"/>
  <c r="AA51" i="1"/>
  <c r="AE51" i="1"/>
  <c r="AG51" i="1"/>
  <c r="N51" i="1"/>
  <c r="K51" i="1"/>
  <c r="O51" i="1" s="1"/>
  <c r="AD51" i="1"/>
  <c r="AB52" i="1"/>
  <c r="AC52" i="1"/>
  <c r="AA52" i="1"/>
  <c r="AG52" i="1"/>
  <c r="N52" i="1"/>
  <c r="K52" i="1"/>
  <c r="AD52" i="1"/>
  <c r="AB53" i="1"/>
  <c r="AC53" i="1"/>
  <c r="AA53" i="1"/>
  <c r="AE53" i="1" s="1"/>
  <c r="AF53" i="1"/>
  <c r="N53" i="1"/>
  <c r="K53" i="1"/>
  <c r="AD53" i="1"/>
  <c r="AB54" i="1"/>
  <c r="AE54" i="1" s="1"/>
  <c r="AC54" i="1"/>
  <c r="AA54" i="1"/>
  <c r="AF54" i="1"/>
  <c r="AG54" i="1"/>
  <c r="N54" i="1"/>
  <c r="K54" i="1"/>
  <c r="AD54" i="1"/>
  <c r="AB55" i="1"/>
  <c r="AC55" i="1"/>
  <c r="AA55" i="1"/>
  <c r="AE55" i="1"/>
  <c r="AF55" i="1"/>
  <c r="AG55" i="1"/>
  <c r="N55" i="1"/>
  <c r="K55" i="1"/>
  <c r="AD55" i="1"/>
  <c r="AB56" i="1"/>
  <c r="AC56" i="1"/>
  <c r="AA56" i="1"/>
  <c r="AF56" i="1"/>
  <c r="AG56" i="1"/>
  <c r="N56" i="1"/>
  <c r="K56" i="1"/>
  <c r="AD56" i="1"/>
  <c r="N57" i="1"/>
  <c r="AA57" i="1"/>
  <c r="AB57" i="1"/>
  <c r="AC57" i="1"/>
  <c r="AE57" i="1"/>
  <c r="K57" i="1"/>
  <c r="AD57" i="1"/>
  <c r="N58" i="1"/>
  <c r="AA58" i="1"/>
  <c r="AE58" i="1" s="1"/>
  <c r="AB58" i="1"/>
  <c r="AC58" i="1"/>
  <c r="K58" i="1"/>
  <c r="AD58" i="1"/>
  <c r="N59" i="1"/>
  <c r="AA59" i="1"/>
  <c r="AB59" i="1"/>
  <c r="AE59" i="1" s="1"/>
  <c r="AC59" i="1"/>
  <c r="K59" i="1"/>
  <c r="AD59" i="1"/>
  <c r="N60" i="1"/>
  <c r="AA60" i="1"/>
  <c r="AE60" i="1" s="1"/>
  <c r="AB60" i="1"/>
  <c r="AC60" i="1"/>
  <c r="AF60" i="1"/>
  <c r="AG60" i="1"/>
  <c r="K60" i="1"/>
  <c r="AD60" i="1"/>
  <c r="N61" i="1"/>
  <c r="AA61" i="1"/>
  <c r="AB61" i="1"/>
  <c r="AC61" i="1"/>
  <c r="AE61" i="1" s="1"/>
  <c r="AF61" i="1"/>
  <c r="AG61" i="1"/>
  <c r="K61" i="1"/>
  <c r="AD61" i="1"/>
  <c r="N62" i="1"/>
  <c r="AA62" i="1"/>
  <c r="AE62" i="1" s="1"/>
  <c r="AB62" i="1"/>
  <c r="AC62" i="1"/>
  <c r="AF62" i="1"/>
  <c r="AG62" i="1"/>
  <c r="K62" i="1"/>
  <c r="AD62" i="1"/>
  <c r="N63" i="1"/>
  <c r="AA63" i="1"/>
  <c r="AB63" i="1"/>
  <c r="AC63" i="1"/>
  <c r="AE63" i="1"/>
  <c r="K63" i="1"/>
  <c r="AD63" i="1"/>
  <c r="N64" i="1"/>
  <c r="AA64" i="1"/>
  <c r="AE64" i="1" s="1"/>
  <c r="AB64" i="1"/>
  <c r="AC64" i="1"/>
  <c r="K64" i="1"/>
  <c r="AD64" i="1"/>
  <c r="N65" i="1"/>
  <c r="AA65" i="1"/>
  <c r="AB65" i="1"/>
  <c r="AC65" i="1"/>
  <c r="K65" i="1"/>
  <c r="AD65" i="1"/>
  <c r="N66" i="1"/>
  <c r="AA66" i="1"/>
  <c r="AE66" i="1" s="1"/>
  <c r="AB66" i="1"/>
  <c r="AC66" i="1"/>
  <c r="AF66" i="1"/>
  <c r="AG66" i="1"/>
  <c r="K66" i="1"/>
  <c r="AD66" i="1"/>
  <c r="N67" i="1"/>
  <c r="AA67" i="1"/>
  <c r="AB67" i="1"/>
  <c r="AC67" i="1"/>
  <c r="AE67" i="1"/>
  <c r="AF67" i="1"/>
  <c r="AG67" i="1"/>
  <c r="K67" i="1"/>
  <c r="AD67" i="1"/>
  <c r="N68" i="1"/>
  <c r="AA68" i="1"/>
  <c r="AE68" i="1" s="1"/>
  <c r="AB68" i="1"/>
  <c r="AC68" i="1"/>
  <c r="AF68" i="1"/>
  <c r="AG68" i="1"/>
  <c r="K68" i="1"/>
  <c r="AD68" i="1"/>
  <c r="N69" i="1"/>
  <c r="AA69" i="1"/>
  <c r="AB69" i="1"/>
  <c r="AC69" i="1"/>
  <c r="AE69" i="1"/>
  <c r="K69" i="1"/>
  <c r="AD69" i="1"/>
  <c r="N70" i="1"/>
  <c r="AA70" i="1"/>
  <c r="AE70" i="1" s="1"/>
  <c r="AB70" i="1"/>
  <c r="AC70" i="1"/>
  <c r="AF70" i="1"/>
  <c r="K70" i="1"/>
  <c r="AD70" i="1"/>
  <c r="N71" i="1"/>
  <c r="AA71" i="1"/>
  <c r="AB71" i="1"/>
  <c r="AE71" i="1" s="1"/>
  <c r="AC71" i="1"/>
  <c r="K71" i="1"/>
  <c r="AD71" i="1"/>
  <c r="N72" i="1"/>
  <c r="AA72" i="1"/>
  <c r="AE72" i="1" s="1"/>
  <c r="AB72" i="1"/>
  <c r="AC72" i="1"/>
  <c r="AF72" i="1"/>
  <c r="AG72" i="1"/>
  <c r="K72" i="1"/>
  <c r="AD72" i="1"/>
  <c r="N73" i="1"/>
  <c r="AA73" i="1"/>
  <c r="AB73" i="1"/>
  <c r="AC73" i="1"/>
  <c r="AE73" i="1"/>
  <c r="AF73" i="1"/>
  <c r="AG73" i="1"/>
  <c r="K73" i="1"/>
  <c r="AD73" i="1"/>
  <c r="N74" i="1"/>
  <c r="AA74" i="1"/>
  <c r="AE74" i="1" s="1"/>
  <c r="AB74" i="1"/>
  <c r="AC74" i="1"/>
  <c r="AF74" i="1"/>
  <c r="AG74" i="1"/>
  <c r="K74" i="1"/>
  <c r="AD74" i="1"/>
  <c r="N75" i="1"/>
  <c r="AA75" i="1"/>
  <c r="AB75" i="1"/>
  <c r="AE75" i="1" s="1"/>
  <c r="AC75" i="1"/>
  <c r="K75" i="1"/>
  <c r="AD75" i="1"/>
  <c r="N76" i="1"/>
  <c r="AA76" i="1"/>
  <c r="AE76" i="1" s="1"/>
  <c r="AB76" i="1"/>
  <c r="AC76" i="1"/>
  <c r="K76" i="1"/>
  <c r="AD76" i="1"/>
  <c r="N77" i="1"/>
  <c r="AA77" i="1"/>
  <c r="AB77" i="1"/>
  <c r="AC77" i="1"/>
  <c r="AE77" i="1"/>
  <c r="K77" i="1"/>
  <c r="AD77" i="1"/>
  <c r="N78" i="1"/>
  <c r="AA78" i="1"/>
  <c r="AE78" i="1" s="1"/>
  <c r="AB78" i="1"/>
  <c r="AC78" i="1"/>
  <c r="AF78" i="1"/>
  <c r="AG78" i="1"/>
  <c r="K78" i="1"/>
  <c r="AD78" i="1"/>
  <c r="N79" i="1"/>
  <c r="AA79" i="1"/>
  <c r="AB79" i="1"/>
  <c r="AE79" i="1" s="1"/>
  <c r="AC79" i="1"/>
  <c r="AF79" i="1"/>
  <c r="AG79" i="1"/>
  <c r="K79" i="1"/>
  <c r="AD79" i="1"/>
  <c r="N80" i="1"/>
  <c r="AA80" i="1"/>
  <c r="AE80" i="1" s="1"/>
  <c r="AB80" i="1"/>
  <c r="AC80" i="1"/>
  <c r="AF80" i="1"/>
  <c r="AG80" i="1"/>
  <c r="K80" i="1"/>
  <c r="AD80" i="1"/>
  <c r="N81" i="1"/>
  <c r="AA81" i="1"/>
  <c r="AB81" i="1"/>
  <c r="AC81" i="1"/>
  <c r="K81" i="1"/>
  <c r="AD81" i="1"/>
  <c r="N82" i="1"/>
  <c r="AA82" i="1"/>
  <c r="AE82" i="1" s="1"/>
  <c r="AB82" i="1"/>
  <c r="AC82" i="1"/>
  <c r="K82" i="1"/>
  <c r="AD82" i="1"/>
  <c r="N83" i="1"/>
  <c r="AA83" i="1"/>
  <c r="AB83" i="1"/>
  <c r="AC83" i="1"/>
  <c r="AE83" i="1" s="1"/>
  <c r="K83" i="1"/>
  <c r="AD83" i="1"/>
  <c r="N84" i="1"/>
  <c r="AA84" i="1"/>
  <c r="AE84" i="1" s="1"/>
  <c r="AB84" i="1"/>
  <c r="AC84" i="1"/>
  <c r="AF84" i="1"/>
  <c r="AG84" i="1"/>
  <c r="K84" i="1"/>
  <c r="AD84" i="1"/>
  <c r="N85" i="1"/>
  <c r="AA85" i="1"/>
  <c r="AB85" i="1"/>
  <c r="AC85" i="1"/>
  <c r="AF85" i="1"/>
  <c r="AG85" i="1"/>
  <c r="K85" i="1"/>
  <c r="AD85" i="1"/>
  <c r="N86" i="1"/>
  <c r="AA86" i="1"/>
  <c r="AE86" i="1" s="1"/>
  <c r="AB86" i="1"/>
  <c r="AC86" i="1"/>
  <c r="AF86" i="1"/>
  <c r="AG86" i="1"/>
  <c r="K86" i="1"/>
  <c r="AD86" i="1"/>
  <c r="N87" i="1"/>
  <c r="AA87" i="1"/>
  <c r="AB87" i="1"/>
  <c r="AC87" i="1"/>
  <c r="AE87" i="1"/>
  <c r="K87" i="1"/>
  <c r="AD87" i="1"/>
  <c r="N88" i="1"/>
  <c r="AA88" i="1"/>
  <c r="AE88" i="1" s="1"/>
  <c r="AB88" i="1"/>
  <c r="AC88" i="1"/>
  <c r="K88" i="1"/>
  <c r="AD88" i="1"/>
  <c r="N89" i="1"/>
  <c r="AA89" i="1"/>
  <c r="AB89" i="1"/>
  <c r="AC89" i="1"/>
  <c r="AE89" i="1"/>
  <c r="K89" i="1"/>
  <c r="AD89" i="1"/>
  <c r="N90" i="1"/>
  <c r="AA90" i="1"/>
  <c r="AE90" i="1" s="1"/>
  <c r="AB90" i="1"/>
  <c r="AC90" i="1"/>
  <c r="AF90" i="1"/>
  <c r="AG90" i="1"/>
  <c r="K90" i="1"/>
  <c r="AD90" i="1"/>
  <c r="K91" i="1"/>
  <c r="N91" i="1"/>
  <c r="AA91" i="1"/>
  <c r="AB91" i="1"/>
  <c r="AC91" i="1"/>
  <c r="AD91" i="1"/>
  <c r="AF91" i="1"/>
  <c r="AG91" i="1"/>
  <c r="K92" i="1"/>
  <c r="N92" i="1"/>
  <c r="AA92" i="1"/>
  <c r="AB92" i="1"/>
  <c r="AC92" i="1"/>
  <c r="AD92" i="1"/>
  <c r="AE92" i="1"/>
  <c r="AF92" i="1"/>
  <c r="AG92" i="1"/>
  <c r="K93" i="1"/>
  <c r="N93" i="1"/>
  <c r="AA93" i="1"/>
  <c r="AB93" i="1"/>
  <c r="AC93" i="1"/>
  <c r="AD93" i="1"/>
  <c r="K94" i="1"/>
  <c r="N94" i="1"/>
  <c r="AA94" i="1"/>
  <c r="AB94" i="1"/>
  <c r="AC94" i="1"/>
  <c r="AD94" i="1"/>
  <c r="AE94" i="1"/>
  <c r="K95" i="1"/>
  <c r="N95" i="1"/>
  <c r="AA95" i="1"/>
  <c r="AE95" i="1" s="1"/>
  <c r="AB95" i="1"/>
  <c r="AC95" i="1"/>
  <c r="AD95" i="1"/>
  <c r="AG95" i="1"/>
  <c r="K96" i="1"/>
  <c r="N96" i="1"/>
  <c r="AA96" i="1"/>
  <c r="AB96" i="1"/>
  <c r="AC96" i="1"/>
  <c r="AD96" i="1"/>
  <c r="AE96" i="1"/>
  <c r="AF96" i="1"/>
  <c r="AG96" i="1"/>
  <c r="K97" i="1"/>
  <c r="N97" i="1"/>
  <c r="AA97" i="1"/>
  <c r="AB97" i="1"/>
  <c r="AC97" i="1"/>
  <c r="AD97" i="1"/>
  <c r="AF97" i="1"/>
  <c r="AG97" i="1"/>
  <c r="K98" i="1"/>
  <c r="N98" i="1"/>
  <c r="AA98" i="1"/>
  <c r="AB98" i="1"/>
  <c r="AC98" i="1"/>
  <c r="AD98" i="1"/>
  <c r="AE98" i="1"/>
  <c r="AF98" i="1"/>
  <c r="AG98" i="1"/>
  <c r="K99" i="1"/>
  <c r="N99" i="1"/>
  <c r="AA99" i="1"/>
  <c r="AB99" i="1"/>
  <c r="AC99" i="1"/>
  <c r="AD99" i="1"/>
  <c r="K100" i="1"/>
  <c r="N100" i="1"/>
  <c r="AA100" i="1"/>
  <c r="AB100" i="1"/>
  <c r="AC100" i="1"/>
  <c r="AD100" i="1"/>
  <c r="AE100" i="1"/>
  <c r="K101" i="1"/>
  <c r="N101" i="1"/>
  <c r="AA101" i="1"/>
  <c r="AE101" i="1" s="1"/>
  <c r="AB101" i="1"/>
  <c r="AC101" i="1"/>
  <c r="AD101" i="1"/>
  <c r="AG101" i="1"/>
  <c r="K102" i="1"/>
  <c r="N102" i="1"/>
  <c r="AA102" i="1"/>
  <c r="AB102" i="1"/>
  <c r="AC102" i="1"/>
  <c r="AD102" i="1"/>
  <c r="AE102" i="1"/>
  <c r="AF102" i="1"/>
  <c r="AG102" i="1"/>
  <c r="K103" i="1"/>
  <c r="N103" i="1"/>
  <c r="AA103" i="1"/>
  <c r="AB103" i="1"/>
  <c r="AC103" i="1"/>
  <c r="AD103" i="1"/>
  <c r="AF103" i="1"/>
  <c r="AG103" i="1"/>
  <c r="K104" i="1"/>
  <c r="N104" i="1"/>
  <c r="AA104" i="1"/>
  <c r="AB104" i="1"/>
  <c r="AC104" i="1"/>
  <c r="AD104" i="1"/>
  <c r="AE104" i="1"/>
  <c r="AF104" i="1"/>
  <c r="AG104" i="1"/>
  <c r="K105" i="1"/>
  <c r="N105" i="1"/>
  <c r="AA105" i="1"/>
  <c r="AB105" i="1"/>
  <c r="AC105" i="1"/>
  <c r="AD105" i="1"/>
  <c r="K106" i="1"/>
  <c r="N106" i="1"/>
  <c r="AA106" i="1"/>
  <c r="AB106" i="1"/>
  <c r="AC106" i="1"/>
  <c r="AD106" i="1"/>
  <c r="AE106" i="1"/>
  <c r="K107" i="1"/>
  <c r="N107" i="1"/>
  <c r="AA107" i="1"/>
  <c r="AE107" i="1" s="1"/>
  <c r="AB107" i="1"/>
  <c r="AC107" i="1"/>
  <c r="AD107" i="1"/>
  <c r="AG107" i="1"/>
  <c r="K108" i="1"/>
  <c r="N108" i="1"/>
  <c r="AA108" i="1"/>
  <c r="AB108" i="1"/>
  <c r="AC108" i="1"/>
  <c r="AD108" i="1"/>
  <c r="AE108" i="1"/>
  <c r="AF108" i="1"/>
  <c r="AG108" i="1"/>
  <c r="K109" i="1"/>
  <c r="N109" i="1"/>
  <c r="AA109" i="1"/>
  <c r="AB109" i="1"/>
  <c r="AC109" i="1"/>
  <c r="AD109" i="1"/>
  <c r="AF109" i="1"/>
  <c r="AG109" i="1"/>
  <c r="K110" i="1"/>
  <c r="N110" i="1"/>
  <c r="AA110" i="1"/>
  <c r="AB110" i="1"/>
  <c r="AC110" i="1"/>
  <c r="AD110" i="1"/>
  <c r="AE110" i="1"/>
  <c r="AF110" i="1"/>
  <c r="AG110" i="1"/>
  <c r="K111" i="1"/>
  <c r="N111" i="1"/>
  <c r="AA111" i="1"/>
  <c r="AB111" i="1"/>
  <c r="AC111" i="1"/>
  <c r="AD111" i="1"/>
  <c r="K112" i="1"/>
  <c r="N112" i="1"/>
  <c r="AA112" i="1"/>
  <c r="AB112" i="1"/>
  <c r="AC112" i="1"/>
  <c r="AD112" i="1"/>
  <c r="AE112" i="1"/>
  <c r="AF112" i="1"/>
  <c r="K113" i="1"/>
  <c r="N113" i="1"/>
  <c r="AA113" i="1"/>
  <c r="AE113" i="1" s="1"/>
  <c r="AB113" i="1"/>
  <c r="AC113" i="1"/>
  <c r="AD113" i="1"/>
  <c r="AG113" i="1"/>
  <c r="K114" i="1"/>
  <c r="N114" i="1"/>
  <c r="AA114" i="1"/>
  <c r="AB114" i="1"/>
  <c r="AC114" i="1"/>
  <c r="AD114" i="1"/>
  <c r="AE114" i="1"/>
  <c r="AF114" i="1"/>
  <c r="AG114" i="1"/>
  <c r="K115" i="1"/>
  <c r="N115" i="1"/>
  <c r="AA115" i="1"/>
  <c r="AB115" i="1"/>
  <c r="AC115" i="1"/>
  <c r="AD115" i="1"/>
  <c r="AF115" i="1"/>
  <c r="AG115" i="1"/>
  <c r="K116" i="1"/>
  <c r="N116" i="1"/>
  <c r="AA116" i="1"/>
  <c r="AB116" i="1"/>
  <c r="AC116" i="1"/>
  <c r="AD116" i="1"/>
  <c r="AE116" i="1"/>
  <c r="AF116" i="1"/>
  <c r="AG116" i="1"/>
  <c r="K117" i="1"/>
  <c r="N117" i="1"/>
  <c r="AA117" i="1"/>
  <c r="AE117" i="1" s="1"/>
  <c r="AB117" i="1"/>
  <c r="AC117" i="1"/>
  <c r="AD117" i="1"/>
  <c r="K118" i="1"/>
  <c r="N118" i="1"/>
  <c r="AA118" i="1"/>
  <c r="AB118" i="1"/>
  <c r="AC118" i="1"/>
  <c r="AD118" i="1"/>
  <c r="AE118" i="1"/>
  <c r="K119" i="1"/>
  <c r="N119" i="1"/>
  <c r="AA119" i="1"/>
  <c r="AE119" i="1" s="1"/>
  <c r="AB119" i="1"/>
  <c r="AC119" i="1"/>
  <c r="AD119" i="1"/>
  <c r="AG119" i="1"/>
  <c r="K120" i="1"/>
  <c r="N120" i="1"/>
  <c r="AA120" i="1"/>
  <c r="AB120" i="1"/>
  <c r="AC120" i="1"/>
  <c r="AD120" i="1"/>
  <c r="AE120" i="1"/>
  <c r="AF120" i="1"/>
  <c r="AG120" i="1"/>
  <c r="K121" i="1"/>
  <c r="N121" i="1"/>
  <c r="AA121" i="1"/>
  <c r="AE121" i="1" s="1"/>
  <c r="AB121" i="1"/>
  <c r="AC121" i="1"/>
  <c r="AD121" i="1"/>
  <c r="AF121" i="1"/>
  <c r="AG121" i="1"/>
  <c r="K122" i="1"/>
  <c r="N122" i="1"/>
  <c r="AA122" i="1"/>
  <c r="AB122" i="1"/>
  <c r="AC122" i="1"/>
  <c r="AD122" i="1"/>
  <c r="AE122" i="1"/>
  <c r="AF122" i="1"/>
  <c r="AG122" i="1"/>
  <c r="K123" i="1"/>
  <c r="N123" i="1"/>
  <c r="AA123" i="1"/>
  <c r="AB123" i="1"/>
  <c r="AC123" i="1"/>
  <c r="AD123" i="1"/>
  <c r="K124" i="1"/>
  <c r="N124" i="1"/>
  <c r="AA124" i="1"/>
  <c r="AB124" i="1"/>
  <c r="AC124" i="1"/>
  <c r="AD124" i="1"/>
  <c r="AE124" i="1"/>
  <c r="K125" i="1"/>
  <c r="N125" i="1"/>
  <c r="AA125" i="1"/>
  <c r="AE125" i="1" s="1"/>
  <c r="AB125" i="1"/>
  <c r="AC125" i="1"/>
  <c r="AD125" i="1"/>
  <c r="AG125" i="1"/>
  <c r="K126" i="1"/>
  <c r="N126" i="1"/>
  <c r="AA126" i="1"/>
  <c r="AB126" i="1"/>
  <c r="AC126" i="1"/>
  <c r="AD126" i="1"/>
  <c r="AE126" i="1"/>
  <c r="AF126" i="1"/>
  <c r="AG126" i="1"/>
  <c r="K127" i="1"/>
  <c r="N127" i="1"/>
  <c r="AA127" i="1"/>
  <c r="AB127" i="1"/>
  <c r="AC127" i="1"/>
  <c r="AD127" i="1"/>
  <c r="AF127" i="1"/>
  <c r="AG127" i="1"/>
  <c r="K128" i="1"/>
  <c r="N128" i="1"/>
  <c r="AA128" i="1"/>
  <c r="AB128" i="1"/>
  <c r="AC128" i="1"/>
  <c r="AD128" i="1"/>
  <c r="AE128" i="1"/>
  <c r="AF128" i="1"/>
  <c r="AG128" i="1"/>
  <c r="K129" i="1"/>
  <c r="N129" i="1"/>
  <c r="AA129" i="1"/>
  <c r="AB129" i="1"/>
  <c r="AC129" i="1"/>
  <c r="AD129" i="1"/>
  <c r="K130" i="1"/>
  <c r="N130" i="1"/>
  <c r="AA130" i="1"/>
  <c r="AB130" i="1"/>
  <c r="AC130" i="1"/>
  <c r="AD130" i="1"/>
  <c r="AE130" i="1"/>
  <c r="K131" i="1"/>
  <c r="N131" i="1"/>
  <c r="AA131" i="1"/>
  <c r="AE131" i="1" s="1"/>
  <c r="AB131" i="1"/>
  <c r="AC131" i="1"/>
  <c r="AD131" i="1"/>
  <c r="AG131" i="1"/>
  <c r="K132" i="1"/>
  <c r="N132" i="1"/>
  <c r="AA132" i="1"/>
  <c r="AB132" i="1"/>
  <c r="AC132" i="1"/>
  <c r="AD132" i="1"/>
  <c r="AE132" i="1"/>
  <c r="AF132" i="1"/>
  <c r="AG132" i="1"/>
  <c r="K133" i="1"/>
  <c r="N133" i="1"/>
  <c r="AA133" i="1"/>
  <c r="AB133" i="1"/>
  <c r="AC133" i="1"/>
  <c r="AD133" i="1"/>
  <c r="AF133" i="1"/>
  <c r="AG133" i="1"/>
  <c r="K134" i="1"/>
  <c r="N134" i="1"/>
  <c r="AA134" i="1"/>
  <c r="AB134" i="1"/>
  <c r="AC134" i="1"/>
  <c r="AD134" i="1"/>
  <c r="AE134" i="1"/>
  <c r="AF134" i="1"/>
  <c r="AG134" i="1"/>
  <c r="K135" i="1"/>
  <c r="N135" i="1"/>
  <c r="AA135" i="1"/>
  <c r="AB135" i="1"/>
  <c r="AC135" i="1"/>
  <c r="AD135" i="1"/>
  <c r="K136" i="1"/>
  <c r="N136" i="1"/>
  <c r="AA136" i="1"/>
  <c r="AB136" i="1"/>
  <c r="AC136" i="1"/>
  <c r="AD136" i="1"/>
  <c r="AE136" i="1"/>
  <c r="K137" i="1"/>
  <c r="N137" i="1"/>
  <c r="AA137" i="1"/>
  <c r="AE137" i="1" s="1"/>
  <c r="AB137" i="1"/>
  <c r="AC137" i="1"/>
  <c r="AD137" i="1"/>
  <c r="AG137" i="1"/>
  <c r="K138" i="1"/>
  <c r="N138" i="1"/>
  <c r="AA138" i="1"/>
  <c r="AB138" i="1"/>
  <c r="AC138" i="1"/>
  <c r="AD138" i="1"/>
  <c r="AE138" i="1"/>
  <c r="AF138" i="1"/>
  <c r="AG138" i="1"/>
  <c r="K139" i="1"/>
  <c r="N139" i="1"/>
  <c r="AA139" i="1"/>
  <c r="AB139" i="1"/>
  <c r="AC139" i="1"/>
  <c r="AD139" i="1"/>
  <c r="AF139" i="1"/>
  <c r="AG139" i="1"/>
  <c r="K140" i="1"/>
  <c r="N140" i="1"/>
  <c r="AA140" i="1"/>
  <c r="AB140" i="1"/>
  <c r="AC140" i="1"/>
  <c r="AD140" i="1"/>
  <c r="AE140" i="1"/>
  <c r="AF140" i="1"/>
  <c r="AG140" i="1"/>
  <c r="K141" i="1"/>
  <c r="N141" i="1"/>
  <c r="AA141" i="1"/>
  <c r="AB141" i="1"/>
  <c r="AC141" i="1"/>
  <c r="AD141" i="1"/>
  <c r="K142" i="1"/>
  <c r="N142" i="1"/>
  <c r="AA142" i="1"/>
  <c r="AB142" i="1"/>
  <c r="AC142" i="1"/>
  <c r="AD142" i="1"/>
  <c r="AE142" i="1"/>
  <c r="K143" i="1"/>
  <c r="N143" i="1"/>
  <c r="AA143" i="1"/>
  <c r="AE143" i="1" s="1"/>
  <c r="AB143" i="1"/>
  <c r="AC143" i="1"/>
  <c r="AD143" i="1"/>
  <c r="AG143" i="1"/>
  <c r="K144" i="1"/>
  <c r="N144" i="1"/>
  <c r="AA144" i="1"/>
  <c r="AB144" i="1"/>
  <c r="AC144" i="1"/>
  <c r="AD144" i="1"/>
  <c r="AE144" i="1"/>
  <c r="AF144" i="1"/>
  <c r="AG144" i="1"/>
  <c r="K145" i="1"/>
  <c r="N145" i="1"/>
  <c r="AA145" i="1"/>
  <c r="AB145" i="1"/>
  <c r="AC145" i="1"/>
  <c r="AD145" i="1"/>
  <c r="AF145" i="1"/>
  <c r="AG145" i="1"/>
  <c r="K146" i="1"/>
  <c r="N146" i="1"/>
  <c r="AA146" i="1"/>
  <c r="AB146" i="1"/>
  <c r="AC146" i="1"/>
  <c r="AD146" i="1"/>
  <c r="AE146" i="1"/>
  <c r="AF146" i="1"/>
  <c r="AG146" i="1"/>
  <c r="G154" i="1"/>
  <c r="I154" i="1"/>
  <c r="K154" i="1"/>
  <c r="N154" i="1"/>
  <c r="G155" i="1"/>
  <c r="I155" i="1"/>
  <c r="K155" i="1"/>
  <c r="N155" i="1"/>
  <c r="G156" i="1"/>
  <c r="I156" i="1"/>
  <c r="K156" i="1"/>
  <c r="N156" i="1"/>
  <c r="G157" i="1"/>
  <c r="I157" i="1"/>
  <c r="K157" i="1"/>
  <c r="N157" i="1"/>
  <c r="G158" i="1"/>
  <c r="I158" i="1"/>
  <c r="K158" i="1"/>
  <c r="N158" i="1"/>
  <c r="G159" i="1"/>
  <c r="I159" i="1"/>
  <c r="K159" i="1"/>
  <c r="N159" i="1"/>
  <c r="G160" i="1"/>
  <c r="I160" i="1"/>
  <c r="K160" i="1"/>
  <c r="N160" i="1"/>
  <c r="G161" i="1"/>
  <c r="I161" i="1"/>
  <c r="K161" i="1"/>
  <c r="N161" i="1"/>
  <c r="G162" i="1"/>
  <c r="I162" i="1"/>
  <c r="K162" i="1"/>
  <c r="N162" i="1"/>
  <c r="G163" i="1"/>
  <c r="I163" i="1"/>
  <c r="K163" i="1"/>
  <c r="N163" i="1"/>
  <c r="G164" i="1"/>
  <c r="I164" i="1"/>
  <c r="K164" i="1"/>
  <c r="N164" i="1"/>
  <c r="G165" i="1"/>
  <c r="I165" i="1"/>
  <c r="K165" i="1"/>
  <c r="N165" i="1"/>
  <c r="G166" i="1"/>
  <c r="I166" i="1"/>
  <c r="K166" i="1"/>
  <c r="N166" i="1"/>
  <c r="G167" i="1"/>
  <c r="I167" i="1"/>
  <c r="K167" i="1"/>
  <c r="N167" i="1"/>
  <c r="G168" i="1"/>
  <c r="I168" i="1"/>
  <c r="K168" i="1"/>
  <c r="N168" i="1"/>
  <c r="G169" i="1"/>
  <c r="I169" i="1"/>
  <c r="K169" i="1"/>
  <c r="N169" i="1"/>
  <c r="G170" i="1"/>
  <c r="I170" i="1"/>
  <c r="K170" i="1"/>
  <c r="N170" i="1"/>
  <c r="G171" i="1"/>
  <c r="I171" i="1"/>
  <c r="K171" i="1"/>
  <c r="N171" i="1"/>
  <c r="G172" i="1"/>
  <c r="I172" i="1"/>
  <c r="K172" i="1"/>
  <c r="N172" i="1"/>
  <c r="G173" i="1"/>
  <c r="I173" i="1"/>
  <c r="K173" i="1"/>
  <c r="N173" i="1"/>
  <c r="G174" i="1"/>
  <c r="I174" i="1"/>
  <c r="K174" i="1"/>
  <c r="N174" i="1"/>
  <c r="G175" i="1"/>
  <c r="I175" i="1"/>
  <c r="K175" i="1"/>
  <c r="N175" i="1"/>
  <c r="G176" i="1"/>
  <c r="I176" i="1"/>
  <c r="K176" i="1"/>
  <c r="N176" i="1"/>
  <c r="G177" i="1"/>
  <c r="I177" i="1"/>
  <c r="K177" i="1"/>
  <c r="N177" i="1"/>
  <c r="G178" i="1"/>
  <c r="I178" i="1"/>
  <c r="K178" i="1"/>
  <c r="N178" i="1"/>
  <c r="G179" i="1"/>
  <c r="I179" i="1"/>
  <c r="K179" i="1"/>
  <c r="N179" i="1"/>
  <c r="G180" i="1"/>
  <c r="I180" i="1"/>
  <c r="K180" i="1"/>
  <c r="N180" i="1"/>
  <c r="G181" i="1"/>
  <c r="I181" i="1"/>
  <c r="K181" i="1"/>
  <c r="N181" i="1"/>
  <c r="G182" i="1"/>
  <c r="I182" i="1"/>
  <c r="K182" i="1"/>
  <c r="N182" i="1"/>
  <c r="G183" i="1"/>
  <c r="I183" i="1"/>
  <c r="K183" i="1"/>
  <c r="N183" i="1"/>
  <c r="G184" i="1"/>
  <c r="I184" i="1"/>
  <c r="K184" i="1"/>
  <c r="N184" i="1"/>
  <c r="G185" i="1"/>
  <c r="I185" i="1"/>
  <c r="K185" i="1"/>
  <c r="N185" i="1"/>
  <c r="G186" i="1"/>
  <c r="I186" i="1"/>
  <c r="K186" i="1"/>
  <c r="N186" i="1"/>
  <c r="G187" i="1"/>
  <c r="I187" i="1"/>
  <c r="K187" i="1"/>
  <c r="N187" i="1"/>
  <c r="G188" i="1"/>
  <c r="I188" i="1"/>
  <c r="K188" i="1"/>
  <c r="N188" i="1"/>
  <c r="G189" i="1"/>
  <c r="I189" i="1"/>
  <c r="K189" i="1"/>
  <c r="N189" i="1"/>
  <c r="G190" i="1"/>
  <c r="I190" i="1"/>
  <c r="K190" i="1"/>
  <c r="N190" i="1"/>
  <c r="G191" i="1"/>
  <c r="I191" i="1"/>
  <c r="K191" i="1"/>
  <c r="N191" i="1"/>
  <c r="G192" i="1"/>
  <c r="I192" i="1"/>
  <c r="K192" i="1"/>
  <c r="N192" i="1"/>
  <c r="G193" i="1"/>
  <c r="I193" i="1"/>
  <c r="K193" i="1"/>
  <c r="N193" i="1"/>
  <c r="G194" i="1"/>
  <c r="I194" i="1"/>
  <c r="K194" i="1"/>
  <c r="N194" i="1"/>
  <c r="G195" i="1"/>
  <c r="I195" i="1"/>
  <c r="K195" i="1"/>
  <c r="N195" i="1"/>
  <c r="G196" i="1"/>
  <c r="I196" i="1"/>
  <c r="K196" i="1"/>
  <c r="N196" i="1"/>
  <c r="G197" i="1"/>
  <c r="I197" i="1"/>
  <c r="K197" i="1"/>
  <c r="N197" i="1"/>
  <c r="G198" i="1"/>
  <c r="I198" i="1"/>
  <c r="K198" i="1"/>
  <c r="N198" i="1"/>
  <c r="G199" i="1"/>
  <c r="I199" i="1"/>
  <c r="K199" i="1"/>
  <c r="N199" i="1"/>
  <c r="G200" i="1"/>
  <c r="I200" i="1"/>
  <c r="K200" i="1"/>
  <c r="N200" i="1"/>
  <c r="G201" i="1"/>
  <c r="I201" i="1"/>
  <c r="K201" i="1"/>
  <c r="N201" i="1"/>
  <c r="G202" i="1"/>
  <c r="I202" i="1"/>
  <c r="K202" i="1"/>
  <c r="N202" i="1"/>
  <c r="G203" i="1"/>
  <c r="I203" i="1"/>
  <c r="K203" i="1"/>
  <c r="N203" i="1"/>
  <c r="G204" i="1"/>
  <c r="I204" i="1"/>
  <c r="K204" i="1"/>
  <c r="N204" i="1"/>
  <c r="G205" i="1"/>
  <c r="I205" i="1"/>
  <c r="K205" i="1"/>
  <c r="N205" i="1"/>
  <c r="G206" i="1"/>
  <c r="I206" i="1"/>
  <c r="K206" i="1"/>
  <c r="N206" i="1"/>
  <c r="G207" i="1"/>
  <c r="I207" i="1"/>
  <c r="K207" i="1"/>
  <c r="N207" i="1"/>
  <c r="G208" i="1"/>
  <c r="I208" i="1"/>
  <c r="K208" i="1"/>
  <c r="N208" i="1"/>
  <c r="G209" i="1"/>
  <c r="I209" i="1"/>
  <c r="K209" i="1"/>
  <c r="N209" i="1"/>
  <c r="G210" i="1"/>
  <c r="I210" i="1"/>
  <c r="K210" i="1"/>
  <c r="N210" i="1"/>
  <c r="G211" i="1"/>
  <c r="I211" i="1"/>
  <c r="K211" i="1"/>
  <c r="N211" i="1"/>
  <c r="G212" i="1"/>
  <c r="I212" i="1"/>
  <c r="K212" i="1"/>
  <c r="N212" i="1"/>
  <c r="G213" i="1"/>
  <c r="I213" i="1"/>
  <c r="K213" i="1"/>
  <c r="N213" i="1"/>
  <c r="G214" i="1"/>
  <c r="I214" i="1"/>
  <c r="K214" i="1"/>
  <c r="N214" i="1"/>
  <c r="G215" i="1"/>
  <c r="I215" i="1"/>
  <c r="K215" i="1"/>
  <c r="N215" i="1"/>
  <c r="G216" i="1"/>
  <c r="I216" i="1"/>
  <c r="K216" i="1"/>
  <c r="N216" i="1"/>
  <c r="G217" i="1"/>
  <c r="I217" i="1"/>
  <c r="K217" i="1"/>
  <c r="N217" i="1"/>
  <c r="G218" i="1"/>
  <c r="I218" i="1"/>
  <c r="K218" i="1"/>
  <c r="N218" i="1"/>
  <c r="G219" i="1"/>
  <c r="I219" i="1"/>
  <c r="K219" i="1"/>
  <c r="N219" i="1"/>
  <c r="G220" i="1"/>
  <c r="I220" i="1"/>
  <c r="K220" i="1"/>
  <c r="N220" i="1"/>
  <c r="G221" i="1"/>
  <c r="I221" i="1"/>
  <c r="K221" i="1"/>
  <c r="N221" i="1"/>
  <c r="G222" i="1"/>
  <c r="I222" i="1"/>
  <c r="K222" i="1"/>
  <c r="N222" i="1"/>
  <c r="G223" i="1"/>
  <c r="I223" i="1"/>
  <c r="K223" i="1"/>
  <c r="N223" i="1"/>
  <c r="G224" i="1"/>
  <c r="I224" i="1"/>
  <c r="K224" i="1"/>
  <c r="N224" i="1"/>
  <c r="G225" i="1"/>
  <c r="I225" i="1"/>
  <c r="K225" i="1"/>
  <c r="N225" i="1"/>
  <c r="G226" i="1"/>
  <c r="I226" i="1"/>
  <c r="K226" i="1"/>
  <c r="N226" i="1"/>
  <c r="G227" i="1"/>
  <c r="I227" i="1"/>
  <c r="K227" i="1"/>
  <c r="N227" i="1"/>
  <c r="G228" i="1"/>
  <c r="I228" i="1"/>
  <c r="K228" i="1"/>
  <c r="N228" i="1"/>
  <c r="G229" i="1"/>
  <c r="I229" i="1"/>
  <c r="K229" i="1"/>
  <c r="N229" i="1"/>
  <c r="G230" i="1"/>
  <c r="I230" i="1"/>
  <c r="K230" i="1"/>
  <c r="N230" i="1"/>
  <c r="G231" i="1"/>
  <c r="I231" i="1"/>
  <c r="K231" i="1"/>
  <c r="N231" i="1"/>
  <c r="G232" i="1"/>
  <c r="I232" i="1"/>
  <c r="K232" i="1"/>
  <c r="N232" i="1"/>
  <c r="G233" i="1"/>
  <c r="I233" i="1"/>
  <c r="K233" i="1"/>
  <c r="N233" i="1"/>
  <c r="G234" i="1"/>
  <c r="I234" i="1"/>
  <c r="K234" i="1"/>
  <c r="N234" i="1"/>
  <c r="G235" i="1"/>
  <c r="I235" i="1"/>
  <c r="K235" i="1"/>
  <c r="N235" i="1"/>
  <c r="G236" i="1"/>
  <c r="I236" i="1"/>
  <c r="K236" i="1"/>
  <c r="N236" i="1"/>
  <c r="G237" i="1"/>
  <c r="I237" i="1"/>
  <c r="K237" i="1"/>
  <c r="N237" i="1"/>
  <c r="G238" i="1"/>
  <c r="I238" i="1"/>
  <c r="K238" i="1"/>
  <c r="N238" i="1"/>
  <c r="G239" i="1"/>
  <c r="I239" i="1"/>
  <c r="K239" i="1"/>
  <c r="N239" i="1"/>
  <c r="G240" i="1"/>
  <c r="I240" i="1"/>
  <c r="K240" i="1"/>
  <c r="N240" i="1"/>
  <c r="G241" i="1"/>
  <c r="I241" i="1"/>
  <c r="K241" i="1"/>
  <c r="N241" i="1"/>
  <c r="G242" i="1"/>
  <c r="I242" i="1"/>
  <c r="K242" i="1"/>
  <c r="N242" i="1"/>
  <c r="G243" i="1"/>
  <c r="I243" i="1"/>
  <c r="K243" i="1"/>
  <c r="N243" i="1"/>
  <c r="G244" i="1"/>
  <c r="I244" i="1"/>
  <c r="K244" i="1"/>
  <c r="N244" i="1"/>
  <c r="G245" i="1"/>
  <c r="I245" i="1"/>
  <c r="K245" i="1"/>
  <c r="N245" i="1"/>
  <c r="G246" i="1"/>
  <c r="I246" i="1"/>
  <c r="K246" i="1"/>
  <c r="N246" i="1"/>
  <c r="G247" i="1"/>
  <c r="I247" i="1"/>
  <c r="K247" i="1"/>
  <c r="N247" i="1"/>
  <c r="G248" i="1"/>
  <c r="I248" i="1"/>
  <c r="K248" i="1"/>
  <c r="N248" i="1"/>
  <c r="G249" i="1"/>
  <c r="I249" i="1"/>
  <c r="K249" i="1"/>
  <c r="N249" i="1"/>
  <c r="G257" i="1"/>
  <c r="I257" i="1"/>
  <c r="K257" i="1"/>
  <c r="N257" i="1"/>
  <c r="G258" i="1"/>
  <c r="I258" i="1"/>
  <c r="K258" i="1"/>
  <c r="N258" i="1"/>
  <c r="G259" i="1"/>
  <c r="I259" i="1"/>
  <c r="K259" i="1"/>
  <c r="N259" i="1"/>
  <c r="G260" i="1"/>
  <c r="I260" i="1"/>
  <c r="K260" i="1"/>
  <c r="N260" i="1"/>
  <c r="G261" i="1"/>
  <c r="I261" i="1"/>
  <c r="K261" i="1"/>
  <c r="N261" i="1"/>
  <c r="G262" i="1"/>
  <c r="I262" i="1"/>
  <c r="K262" i="1"/>
  <c r="N262" i="1"/>
  <c r="G263" i="1"/>
  <c r="I263" i="1"/>
  <c r="K263" i="1"/>
  <c r="N263" i="1"/>
  <c r="G264" i="1"/>
  <c r="I264" i="1"/>
  <c r="K264" i="1"/>
  <c r="N264" i="1"/>
  <c r="G265" i="1"/>
  <c r="I265" i="1"/>
  <c r="K265" i="1"/>
  <c r="N265" i="1"/>
  <c r="G266" i="1"/>
  <c r="I266" i="1"/>
  <c r="K266" i="1"/>
  <c r="N266" i="1"/>
  <c r="G267" i="1"/>
  <c r="I267" i="1"/>
  <c r="K267" i="1"/>
  <c r="N267" i="1"/>
  <c r="G268" i="1"/>
  <c r="I268" i="1"/>
  <c r="K268" i="1"/>
  <c r="N268" i="1"/>
  <c r="G269" i="1"/>
  <c r="I269" i="1"/>
  <c r="K269" i="1"/>
  <c r="N269" i="1"/>
  <c r="G270" i="1"/>
  <c r="I270" i="1"/>
  <c r="K270" i="1"/>
  <c r="N270" i="1"/>
  <c r="G271" i="1"/>
  <c r="I271" i="1"/>
  <c r="K271" i="1"/>
  <c r="N271" i="1"/>
  <c r="G272" i="1"/>
  <c r="I272" i="1"/>
  <c r="K272" i="1"/>
  <c r="N272" i="1"/>
  <c r="G273" i="1"/>
  <c r="I273" i="1"/>
  <c r="K273" i="1"/>
  <c r="N273" i="1"/>
  <c r="G274" i="1"/>
  <c r="I274" i="1"/>
  <c r="K274" i="1"/>
  <c r="N274" i="1"/>
  <c r="G275" i="1"/>
  <c r="I275" i="1"/>
  <c r="K275" i="1"/>
  <c r="N275" i="1"/>
  <c r="G276" i="1"/>
  <c r="I276" i="1"/>
  <c r="K276" i="1"/>
  <c r="N276" i="1"/>
  <c r="G277" i="1"/>
  <c r="I277" i="1"/>
  <c r="K277" i="1"/>
  <c r="N277" i="1"/>
  <c r="G278" i="1"/>
  <c r="I278" i="1"/>
  <c r="K278" i="1"/>
  <c r="N278" i="1"/>
  <c r="G279" i="1"/>
  <c r="I279" i="1"/>
  <c r="K279" i="1"/>
  <c r="N279" i="1"/>
  <c r="G280" i="1"/>
  <c r="I280" i="1"/>
  <c r="K280" i="1"/>
  <c r="N280" i="1"/>
  <c r="G281" i="1"/>
  <c r="I281" i="1"/>
  <c r="K281" i="1"/>
  <c r="N281" i="1"/>
  <c r="G282" i="1"/>
  <c r="I282" i="1"/>
  <c r="K282" i="1"/>
  <c r="N282" i="1"/>
  <c r="G283" i="1"/>
  <c r="I283" i="1"/>
  <c r="K283" i="1"/>
  <c r="N283" i="1"/>
  <c r="G284" i="1"/>
  <c r="I284" i="1"/>
  <c r="K284" i="1"/>
  <c r="N284" i="1"/>
  <c r="G285" i="1"/>
  <c r="I285" i="1"/>
  <c r="K285" i="1"/>
  <c r="N285" i="1"/>
  <c r="G286" i="1"/>
  <c r="I286" i="1"/>
  <c r="K286" i="1"/>
  <c r="N286" i="1"/>
  <c r="G287" i="1"/>
  <c r="I287" i="1"/>
  <c r="K287" i="1"/>
  <c r="N287" i="1"/>
  <c r="G288" i="1"/>
  <c r="I288" i="1"/>
  <c r="K288" i="1"/>
  <c r="N288" i="1"/>
  <c r="G289" i="1"/>
  <c r="I289" i="1"/>
  <c r="K289" i="1"/>
  <c r="N289" i="1"/>
  <c r="G290" i="1"/>
  <c r="I290" i="1"/>
  <c r="K290" i="1"/>
  <c r="N290" i="1"/>
  <c r="G291" i="1"/>
  <c r="I291" i="1"/>
  <c r="K291" i="1"/>
  <c r="N291" i="1"/>
  <c r="G292" i="1"/>
  <c r="I292" i="1"/>
  <c r="K292" i="1"/>
  <c r="N292" i="1"/>
  <c r="G293" i="1"/>
  <c r="I293" i="1"/>
  <c r="K293" i="1"/>
  <c r="N293" i="1"/>
  <c r="G294" i="1"/>
  <c r="I294" i="1"/>
  <c r="K294" i="1"/>
  <c r="N294" i="1"/>
  <c r="G295" i="1"/>
  <c r="I295" i="1"/>
  <c r="K295" i="1"/>
  <c r="N295" i="1"/>
  <c r="G296" i="1"/>
  <c r="I296" i="1"/>
  <c r="K296" i="1"/>
  <c r="N296" i="1"/>
  <c r="G297" i="1"/>
  <c r="I297" i="1"/>
  <c r="K297" i="1"/>
  <c r="N297" i="1"/>
  <c r="G298" i="1"/>
  <c r="I298" i="1"/>
  <c r="K298" i="1"/>
  <c r="N298" i="1"/>
  <c r="G299" i="1"/>
  <c r="I299" i="1"/>
  <c r="K299" i="1"/>
  <c r="N299" i="1"/>
  <c r="G300" i="1"/>
  <c r="I300" i="1"/>
  <c r="K300" i="1"/>
  <c r="N300" i="1"/>
  <c r="G301" i="1"/>
  <c r="I301" i="1"/>
  <c r="K301" i="1"/>
  <c r="N301" i="1"/>
  <c r="G302" i="1"/>
  <c r="I302" i="1"/>
  <c r="K302" i="1"/>
  <c r="N302" i="1"/>
  <c r="G303" i="1"/>
  <c r="I303" i="1"/>
  <c r="K303" i="1"/>
  <c r="N303" i="1"/>
  <c r="G304" i="1"/>
  <c r="I304" i="1"/>
  <c r="K304" i="1"/>
  <c r="N304" i="1"/>
  <c r="G305" i="1"/>
  <c r="I305" i="1"/>
  <c r="K305" i="1"/>
  <c r="N305" i="1"/>
  <c r="G306" i="1"/>
  <c r="I306" i="1"/>
  <c r="K306" i="1"/>
  <c r="N306" i="1"/>
  <c r="G307" i="1"/>
  <c r="I307" i="1"/>
  <c r="K307" i="1"/>
  <c r="N307" i="1"/>
  <c r="G308" i="1"/>
  <c r="I308" i="1"/>
  <c r="K308" i="1"/>
  <c r="N308" i="1"/>
  <c r="G309" i="1"/>
  <c r="I309" i="1"/>
  <c r="K309" i="1"/>
  <c r="N309" i="1"/>
  <c r="G310" i="1"/>
  <c r="I310" i="1"/>
  <c r="K310" i="1"/>
  <c r="N310" i="1"/>
  <c r="G311" i="1"/>
  <c r="I311" i="1"/>
  <c r="K311" i="1"/>
  <c r="N311" i="1"/>
  <c r="G312" i="1"/>
  <c r="I312" i="1"/>
  <c r="K312" i="1"/>
  <c r="N312" i="1"/>
  <c r="G313" i="1"/>
  <c r="I313" i="1"/>
  <c r="K313" i="1"/>
  <c r="N313" i="1"/>
  <c r="G314" i="1"/>
  <c r="I314" i="1"/>
  <c r="K314" i="1"/>
  <c r="N314" i="1"/>
  <c r="G315" i="1"/>
  <c r="I315" i="1"/>
  <c r="K315" i="1"/>
  <c r="N315" i="1"/>
  <c r="G316" i="1"/>
  <c r="I316" i="1"/>
  <c r="K316" i="1"/>
  <c r="N316" i="1"/>
  <c r="G317" i="1"/>
  <c r="I317" i="1"/>
  <c r="K317" i="1"/>
  <c r="N317" i="1"/>
  <c r="G318" i="1"/>
  <c r="I318" i="1"/>
  <c r="K318" i="1"/>
  <c r="N318" i="1"/>
  <c r="G319" i="1"/>
  <c r="I319" i="1"/>
  <c r="K319" i="1"/>
  <c r="N319" i="1"/>
  <c r="G320" i="1"/>
  <c r="I320" i="1"/>
  <c r="K320" i="1"/>
  <c r="N320" i="1"/>
  <c r="G321" i="1"/>
  <c r="I321" i="1"/>
  <c r="K321" i="1"/>
  <c r="N321" i="1"/>
  <c r="G322" i="1"/>
  <c r="I322" i="1"/>
  <c r="K322" i="1"/>
  <c r="N322" i="1"/>
  <c r="G323" i="1"/>
  <c r="I323" i="1"/>
  <c r="K323" i="1"/>
  <c r="N323" i="1"/>
  <c r="G324" i="1"/>
  <c r="I324" i="1"/>
  <c r="K324" i="1"/>
  <c r="N324" i="1"/>
  <c r="G325" i="1"/>
  <c r="I325" i="1"/>
  <c r="K325" i="1"/>
  <c r="N325" i="1"/>
  <c r="G326" i="1"/>
  <c r="I326" i="1"/>
  <c r="K326" i="1"/>
  <c r="N326" i="1"/>
  <c r="G327" i="1"/>
  <c r="I327" i="1"/>
  <c r="K327" i="1"/>
  <c r="N327" i="1"/>
  <c r="G328" i="1"/>
  <c r="I328" i="1"/>
  <c r="K328" i="1"/>
  <c r="N328" i="1"/>
  <c r="G329" i="1"/>
  <c r="I329" i="1"/>
  <c r="K329" i="1"/>
  <c r="N329" i="1"/>
  <c r="G330" i="1"/>
  <c r="I330" i="1"/>
  <c r="K330" i="1"/>
  <c r="N330" i="1"/>
  <c r="G331" i="1"/>
  <c r="I331" i="1"/>
  <c r="K331" i="1"/>
  <c r="N331" i="1"/>
  <c r="G332" i="1"/>
  <c r="I332" i="1"/>
  <c r="K332" i="1"/>
  <c r="N332" i="1"/>
  <c r="G333" i="1"/>
  <c r="I333" i="1"/>
  <c r="K333" i="1"/>
  <c r="N333" i="1"/>
  <c r="G334" i="1"/>
  <c r="I334" i="1"/>
  <c r="K334" i="1"/>
  <c r="N334" i="1"/>
  <c r="G335" i="1"/>
  <c r="I335" i="1"/>
  <c r="K335" i="1"/>
  <c r="N335" i="1"/>
  <c r="G336" i="1"/>
  <c r="I336" i="1"/>
  <c r="K336" i="1"/>
  <c r="N336" i="1"/>
  <c r="G337" i="1"/>
  <c r="I337" i="1"/>
  <c r="K337" i="1"/>
  <c r="N337" i="1"/>
  <c r="G338" i="1"/>
  <c r="I338" i="1"/>
  <c r="K338" i="1"/>
  <c r="N338" i="1"/>
  <c r="G339" i="1"/>
  <c r="I339" i="1"/>
  <c r="K339" i="1"/>
  <c r="N339" i="1"/>
  <c r="G340" i="1"/>
  <c r="I340" i="1"/>
  <c r="K340" i="1"/>
  <c r="N340" i="1"/>
  <c r="G341" i="1"/>
  <c r="I341" i="1"/>
  <c r="K341" i="1"/>
  <c r="N341" i="1"/>
  <c r="G342" i="1"/>
  <c r="I342" i="1"/>
  <c r="K342" i="1"/>
  <c r="N342" i="1"/>
  <c r="G343" i="1"/>
  <c r="I343" i="1"/>
  <c r="K343" i="1"/>
  <c r="N343" i="1"/>
  <c r="G344" i="1"/>
  <c r="I344" i="1"/>
  <c r="K344" i="1"/>
  <c r="N344" i="1"/>
  <c r="G345" i="1"/>
  <c r="I345" i="1"/>
  <c r="K345" i="1"/>
  <c r="N345" i="1"/>
  <c r="G346" i="1"/>
  <c r="I346" i="1"/>
  <c r="K346" i="1"/>
  <c r="N346" i="1"/>
  <c r="G347" i="1"/>
  <c r="I347" i="1"/>
  <c r="K347" i="1"/>
  <c r="N347" i="1"/>
  <c r="G348" i="1"/>
  <c r="I348" i="1"/>
  <c r="K348" i="1"/>
  <c r="N348" i="1"/>
  <c r="G349" i="1"/>
  <c r="I349" i="1"/>
  <c r="K349" i="1"/>
  <c r="N349" i="1"/>
  <c r="G350" i="1"/>
  <c r="I350" i="1"/>
  <c r="K350" i="1"/>
  <c r="N350" i="1"/>
  <c r="G351" i="1"/>
  <c r="I351" i="1"/>
  <c r="K351" i="1"/>
  <c r="N351" i="1"/>
  <c r="G352" i="1"/>
  <c r="I352" i="1"/>
  <c r="K352" i="1"/>
  <c r="N352" i="1"/>
  <c r="G360" i="1"/>
  <c r="I360" i="1"/>
  <c r="K360" i="1"/>
  <c r="N360" i="1"/>
  <c r="G361" i="1"/>
  <c r="I361" i="1"/>
  <c r="K361" i="1"/>
  <c r="N361" i="1"/>
  <c r="G362" i="1"/>
  <c r="I362" i="1"/>
  <c r="K362" i="1"/>
  <c r="N362" i="1"/>
  <c r="G363" i="1"/>
  <c r="I363" i="1"/>
  <c r="K363" i="1"/>
  <c r="N363" i="1"/>
  <c r="G364" i="1"/>
  <c r="I364" i="1"/>
  <c r="K364" i="1"/>
  <c r="N364" i="1"/>
  <c r="G365" i="1"/>
  <c r="I365" i="1"/>
  <c r="K365" i="1"/>
  <c r="N365" i="1"/>
  <c r="G366" i="1"/>
  <c r="I366" i="1"/>
  <c r="K366" i="1"/>
  <c r="N366" i="1"/>
  <c r="G367" i="1"/>
  <c r="I367" i="1"/>
  <c r="K367" i="1"/>
  <c r="N367" i="1"/>
  <c r="G368" i="1"/>
  <c r="I368" i="1"/>
  <c r="K368" i="1"/>
  <c r="N368" i="1"/>
  <c r="G369" i="1"/>
  <c r="I369" i="1"/>
  <c r="K369" i="1"/>
  <c r="N369" i="1"/>
  <c r="G370" i="1"/>
  <c r="I370" i="1"/>
  <c r="K370" i="1"/>
  <c r="N370" i="1"/>
  <c r="G371" i="1"/>
  <c r="I371" i="1"/>
  <c r="K371" i="1"/>
  <c r="N371" i="1"/>
  <c r="G372" i="1"/>
  <c r="I372" i="1"/>
  <c r="K372" i="1"/>
  <c r="N372" i="1"/>
  <c r="G373" i="1"/>
  <c r="I373" i="1"/>
  <c r="K373" i="1"/>
  <c r="N373" i="1"/>
  <c r="G374" i="1"/>
  <c r="I374" i="1"/>
  <c r="K374" i="1"/>
  <c r="N374" i="1"/>
  <c r="G375" i="1"/>
  <c r="I375" i="1"/>
  <c r="K375" i="1"/>
  <c r="N375" i="1"/>
  <c r="G376" i="1"/>
  <c r="I376" i="1"/>
  <c r="K376" i="1"/>
  <c r="N376" i="1"/>
  <c r="G377" i="1"/>
  <c r="I377" i="1"/>
  <c r="K377" i="1"/>
  <c r="N377" i="1"/>
  <c r="G378" i="1"/>
  <c r="I378" i="1"/>
  <c r="K378" i="1"/>
  <c r="N378" i="1"/>
  <c r="G379" i="1"/>
  <c r="I379" i="1"/>
  <c r="K379" i="1"/>
  <c r="N379" i="1"/>
  <c r="G380" i="1"/>
  <c r="I380" i="1"/>
  <c r="K380" i="1"/>
  <c r="N380" i="1"/>
  <c r="G381" i="1"/>
  <c r="I381" i="1"/>
  <c r="K381" i="1"/>
  <c r="N381" i="1"/>
  <c r="G382" i="1"/>
  <c r="I382" i="1"/>
  <c r="K382" i="1"/>
  <c r="N382" i="1"/>
  <c r="G383" i="1"/>
  <c r="I383" i="1"/>
  <c r="K383" i="1"/>
  <c r="N383" i="1"/>
  <c r="G384" i="1"/>
  <c r="I384" i="1"/>
  <c r="K384" i="1"/>
  <c r="N384" i="1"/>
  <c r="G385" i="1"/>
  <c r="I385" i="1"/>
  <c r="K385" i="1"/>
  <c r="N385" i="1"/>
  <c r="G386" i="1"/>
  <c r="I386" i="1"/>
  <c r="K386" i="1"/>
  <c r="N386" i="1"/>
  <c r="G387" i="1"/>
  <c r="I387" i="1"/>
  <c r="K387" i="1"/>
  <c r="N387" i="1"/>
  <c r="G388" i="1"/>
  <c r="I388" i="1"/>
  <c r="K388" i="1"/>
  <c r="N388" i="1"/>
  <c r="G389" i="1"/>
  <c r="I389" i="1"/>
  <c r="K389" i="1"/>
  <c r="N389" i="1"/>
  <c r="G390" i="1"/>
  <c r="I390" i="1"/>
  <c r="K390" i="1"/>
  <c r="N390" i="1"/>
  <c r="G391" i="1"/>
  <c r="I391" i="1"/>
  <c r="K391" i="1"/>
  <c r="N391" i="1"/>
  <c r="G392" i="1"/>
  <c r="I392" i="1"/>
  <c r="K392" i="1"/>
  <c r="N392" i="1"/>
  <c r="G393" i="1"/>
  <c r="I393" i="1"/>
  <c r="K393" i="1"/>
  <c r="N393" i="1"/>
  <c r="G394" i="1"/>
  <c r="I394" i="1"/>
  <c r="K394" i="1"/>
  <c r="N394" i="1"/>
  <c r="G395" i="1"/>
  <c r="I395" i="1"/>
  <c r="K395" i="1"/>
  <c r="N395" i="1"/>
  <c r="G396" i="1"/>
  <c r="I396" i="1"/>
  <c r="K396" i="1"/>
  <c r="N396" i="1"/>
  <c r="G397" i="1"/>
  <c r="I397" i="1"/>
  <c r="K397" i="1"/>
  <c r="N397" i="1"/>
  <c r="G398" i="1"/>
  <c r="I398" i="1"/>
  <c r="K398" i="1"/>
  <c r="N398" i="1"/>
  <c r="G399" i="1"/>
  <c r="I399" i="1"/>
  <c r="K399" i="1"/>
  <c r="N399" i="1"/>
  <c r="G400" i="1"/>
  <c r="I400" i="1"/>
  <c r="K400" i="1"/>
  <c r="N400" i="1"/>
  <c r="G401" i="1"/>
  <c r="I401" i="1"/>
  <c r="K401" i="1"/>
  <c r="N401" i="1"/>
  <c r="G402" i="1"/>
  <c r="I402" i="1"/>
  <c r="K402" i="1"/>
  <c r="N402" i="1"/>
  <c r="G403" i="1"/>
  <c r="I403" i="1"/>
  <c r="K403" i="1"/>
  <c r="N403" i="1"/>
  <c r="G404" i="1"/>
  <c r="I404" i="1"/>
  <c r="K404" i="1"/>
  <c r="N404" i="1"/>
  <c r="G405" i="1"/>
  <c r="I405" i="1"/>
  <c r="K405" i="1"/>
  <c r="N405" i="1"/>
  <c r="G406" i="1"/>
  <c r="I406" i="1"/>
  <c r="K406" i="1"/>
  <c r="N406" i="1"/>
  <c r="G407" i="1"/>
  <c r="I407" i="1"/>
  <c r="K407" i="1"/>
  <c r="N407" i="1"/>
  <c r="G408" i="1"/>
  <c r="I408" i="1"/>
  <c r="K408" i="1"/>
  <c r="N408" i="1"/>
  <c r="G409" i="1"/>
  <c r="I409" i="1"/>
  <c r="K409" i="1"/>
  <c r="N409" i="1"/>
  <c r="G410" i="1"/>
  <c r="I410" i="1"/>
  <c r="K410" i="1"/>
  <c r="N410" i="1"/>
  <c r="G411" i="1"/>
  <c r="I411" i="1"/>
  <c r="K411" i="1"/>
  <c r="N411" i="1"/>
  <c r="G412" i="1"/>
  <c r="I412" i="1"/>
  <c r="K412" i="1"/>
  <c r="N412" i="1"/>
  <c r="G413" i="1"/>
  <c r="I413" i="1"/>
  <c r="K413" i="1"/>
  <c r="N413" i="1"/>
  <c r="G414" i="1"/>
  <c r="I414" i="1"/>
  <c r="K414" i="1"/>
  <c r="N414" i="1"/>
  <c r="G415" i="1"/>
  <c r="I415" i="1"/>
  <c r="K415" i="1"/>
  <c r="N415" i="1"/>
  <c r="G416" i="1"/>
  <c r="I416" i="1"/>
  <c r="K416" i="1"/>
  <c r="N416" i="1"/>
  <c r="G417" i="1"/>
  <c r="I417" i="1"/>
  <c r="K417" i="1"/>
  <c r="N417" i="1"/>
  <c r="G418" i="1"/>
  <c r="I418" i="1"/>
  <c r="K418" i="1"/>
  <c r="N418" i="1"/>
  <c r="G419" i="1"/>
  <c r="I419" i="1"/>
  <c r="K419" i="1"/>
  <c r="N419" i="1"/>
  <c r="G420" i="1"/>
  <c r="I420" i="1"/>
  <c r="K420" i="1"/>
  <c r="N420" i="1"/>
  <c r="G421" i="1"/>
  <c r="I421" i="1"/>
  <c r="K421" i="1"/>
  <c r="N421" i="1"/>
  <c r="G422" i="1"/>
  <c r="I422" i="1"/>
  <c r="K422" i="1"/>
  <c r="N422" i="1"/>
  <c r="G423" i="1"/>
  <c r="I423" i="1"/>
  <c r="K423" i="1"/>
  <c r="N423" i="1"/>
  <c r="G424" i="1"/>
  <c r="I424" i="1"/>
  <c r="K424" i="1"/>
  <c r="N424" i="1"/>
  <c r="G425" i="1"/>
  <c r="I425" i="1"/>
  <c r="K425" i="1"/>
  <c r="N425" i="1"/>
  <c r="G426" i="1"/>
  <c r="I426" i="1"/>
  <c r="K426" i="1"/>
  <c r="N426" i="1"/>
  <c r="G427" i="1"/>
  <c r="I427" i="1"/>
  <c r="K427" i="1"/>
  <c r="N427" i="1"/>
  <c r="G428" i="1"/>
  <c r="I428" i="1"/>
  <c r="K428" i="1"/>
  <c r="N428" i="1"/>
  <c r="G429" i="1"/>
  <c r="I429" i="1"/>
  <c r="K429" i="1"/>
  <c r="N429" i="1"/>
  <c r="G430" i="1"/>
  <c r="I430" i="1"/>
  <c r="K430" i="1"/>
  <c r="N430" i="1"/>
  <c r="G431" i="1"/>
  <c r="I431" i="1"/>
  <c r="K431" i="1"/>
  <c r="N431" i="1"/>
  <c r="G432" i="1"/>
  <c r="I432" i="1"/>
  <c r="K432" i="1"/>
  <c r="N432" i="1"/>
  <c r="G433" i="1"/>
  <c r="I433" i="1"/>
  <c r="K433" i="1"/>
  <c r="N433" i="1"/>
  <c r="G434" i="1"/>
  <c r="I434" i="1"/>
  <c r="K434" i="1"/>
  <c r="N434" i="1"/>
  <c r="G435" i="1"/>
  <c r="I435" i="1"/>
  <c r="K435" i="1"/>
  <c r="N435" i="1"/>
  <c r="G436" i="1"/>
  <c r="I436" i="1"/>
  <c r="K436" i="1"/>
  <c r="N436" i="1"/>
  <c r="G437" i="1"/>
  <c r="I437" i="1"/>
  <c r="K437" i="1"/>
  <c r="N437" i="1"/>
  <c r="G438" i="1"/>
  <c r="I438" i="1"/>
  <c r="K438" i="1"/>
  <c r="N438" i="1"/>
  <c r="G439" i="1"/>
  <c r="I439" i="1"/>
  <c r="K439" i="1"/>
  <c r="N439" i="1"/>
  <c r="G440" i="1"/>
  <c r="I440" i="1"/>
  <c r="K440" i="1"/>
  <c r="N440" i="1"/>
  <c r="G441" i="1"/>
  <c r="I441" i="1"/>
  <c r="K441" i="1"/>
  <c r="N441" i="1"/>
  <c r="G442" i="1"/>
  <c r="I442" i="1"/>
  <c r="K442" i="1"/>
  <c r="N442" i="1"/>
  <c r="G443" i="1"/>
  <c r="I443" i="1"/>
  <c r="K443" i="1"/>
  <c r="N443" i="1"/>
  <c r="G444" i="1"/>
  <c r="I444" i="1"/>
  <c r="K444" i="1"/>
  <c r="N444" i="1"/>
  <c r="G445" i="1"/>
  <c r="I445" i="1"/>
  <c r="K445" i="1"/>
  <c r="N445" i="1"/>
  <c r="G446" i="1"/>
  <c r="I446" i="1"/>
  <c r="K446" i="1"/>
  <c r="N446" i="1"/>
  <c r="G447" i="1"/>
  <c r="I447" i="1"/>
  <c r="K447" i="1"/>
  <c r="N447" i="1"/>
  <c r="G448" i="1"/>
  <c r="I448" i="1"/>
  <c r="K448" i="1"/>
  <c r="N448" i="1"/>
  <c r="G449" i="1"/>
  <c r="I449" i="1"/>
  <c r="K449" i="1"/>
  <c r="N449" i="1"/>
  <c r="G450" i="1"/>
  <c r="I450" i="1"/>
  <c r="K450" i="1"/>
  <c r="N450" i="1"/>
  <c r="G451" i="1"/>
  <c r="I451" i="1"/>
  <c r="K451" i="1"/>
  <c r="N451" i="1"/>
  <c r="G452" i="1"/>
  <c r="I452" i="1"/>
  <c r="K452" i="1"/>
  <c r="N452" i="1"/>
  <c r="G453" i="1"/>
  <c r="I453" i="1"/>
  <c r="K453" i="1"/>
  <c r="N453" i="1"/>
  <c r="G454" i="1"/>
  <c r="I454" i="1"/>
  <c r="K454" i="1"/>
  <c r="N454" i="1"/>
  <c r="G455" i="1"/>
  <c r="I455" i="1"/>
  <c r="K455" i="1"/>
  <c r="N455" i="1"/>
  <c r="C4" i="7"/>
  <c r="C5" i="7"/>
  <c r="D5" i="7" s="1"/>
  <c r="C6" i="7"/>
  <c r="D6" i="7"/>
  <c r="C7" i="7"/>
  <c r="D7" i="7"/>
  <c r="C8" i="7"/>
  <c r="D8" i="7"/>
  <c r="C9" i="7"/>
  <c r="D9" i="7" s="1"/>
  <c r="C10" i="7"/>
  <c r="D10" i="7" s="1"/>
  <c r="C11" i="7"/>
  <c r="D11" i="7"/>
  <c r="C12" i="7"/>
  <c r="D12" i="7"/>
  <c r="C13" i="7"/>
  <c r="D13" i="7" s="1"/>
  <c r="C14" i="7"/>
  <c r="D14" i="7"/>
  <c r="C15" i="7"/>
  <c r="D15" i="7" s="1"/>
  <c r="C16" i="7"/>
  <c r="D16" i="7" s="1"/>
  <c r="C17" i="7"/>
  <c r="D17" i="7"/>
  <c r="C18" i="7"/>
  <c r="D18" i="7" s="1"/>
  <c r="C19" i="7"/>
  <c r="D19" i="7"/>
  <c r="C20" i="7"/>
  <c r="D20" i="7" s="1"/>
  <c r="C21" i="7"/>
  <c r="D21" i="7" s="1"/>
  <c r="C22" i="7"/>
  <c r="D22" i="7"/>
  <c r="C23" i="7"/>
  <c r="D23" i="7" s="1"/>
  <c r="C24" i="7"/>
  <c r="D24" i="7"/>
  <c r="C25" i="7"/>
  <c r="D25" i="7"/>
  <c r="C26" i="7"/>
  <c r="D26" i="7"/>
  <c r="C27" i="7"/>
  <c r="D27" i="7"/>
  <c r="C28" i="7"/>
  <c r="D28" i="7" s="1"/>
  <c r="C29" i="7"/>
  <c r="D29" i="7" s="1"/>
  <c r="C30" i="7"/>
  <c r="D30" i="7"/>
  <c r="C31" i="7"/>
  <c r="D31" i="7"/>
  <c r="C32" i="7"/>
  <c r="D32" i="7"/>
  <c r="C33" i="7"/>
  <c r="D33" i="7" s="1"/>
  <c r="C34" i="7"/>
  <c r="D34" i="7" s="1"/>
  <c r="C35" i="7"/>
  <c r="D35" i="7"/>
  <c r="C36" i="7"/>
  <c r="D36" i="7"/>
  <c r="C37" i="7"/>
  <c r="D37" i="7" s="1"/>
  <c r="C38" i="7"/>
  <c r="D38" i="7"/>
  <c r="C39" i="7"/>
  <c r="D39" i="7" s="1"/>
  <c r="C40" i="7"/>
  <c r="D40" i="7" s="1"/>
  <c r="C41" i="7"/>
  <c r="D41" i="7"/>
  <c r="C42" i="7"/>
  <c r="D42" i="7" s="1"/>
  <c r="C43" i="7"/>
  <c r="D43" i="7"/>
  <c r="C44" i="7"/>
  <c r="D44" i="7" s="1"/>
  <c r="C45" i="7"/>
  <c r="D45" i="7" s="1"/>
  <c r="C46" i="7"/>
  <c r="D46" i="7"/>
  <c r="C47" i="7"/>
  <c r="D47" i="7" s="1"/>
  <c r="C48" i="7"/>
  <c r="D48" i="7"/>
  <c r="C49" i="7"/>
  <c r="D49" i="7"/>
  <c r="C50" i="7"/>
  <c r="D50" i="7"/>
  <c r="C51" i="7"/>
  <c r="D51" i="7"/>
  <c r="C52" i="7"/>
  <c r="D52" i="7" s="1"/>
  <c r="C53" i="7"/>
  <c r="D53" i="7" s="1"/>
  <c r="C54" i="7"/>
  <c r="D54" i="7"/>
  <c r="C55" i="7"/>
  <c r="D55" i="7"/>
  <c r="C56" i="7"/>
  <c r="D56" i="7"/>
  <c r="C57" i="7"/>
  <c r="D57" i="7" s="1"/>
  <c r="C58" i="7"/>
  <c r="D58" i="7" s="1"/>
  <c r="C59" i="7"/>
  <c r="D59" i="7"/>
  <c r="C60" i="7"/>
  <c r="D60" i="7"/>
  <c r="C61" i="7"/>
  <c r="D61" i="7" s="1"/>
  <c r="C62" i="7"/>
  <c r="D62" i="7"/>
  <c r="C63" i="7"/>
  <c r="D63" i="7" s="1"/>
  <c r="C64" i="7"/>
  <c r="D64" i="7" s="1"/>
  <c r="C65" i="7"/>
  <c r="D65" i="7"/>
  <c r="C66" i="7"/>
  <c r="D66" i="7" s="1"/>
  <c r="C67" i="7"/>
  <c r="D67" i="7"/>
  <c r="C68" i="7"/>
  <c r="D68" i="7" s="1"/>
  <c r="C69" i="7"/>
  <c r="D69" i="7" s="1"/>
  <c r="C70" i="7"/>
  <c r="D70" i="7"/>
  <c r="C71" i="7"/>
  <c r="D71" i="7" s="1"/>
  <c r="C72" i="7"/>
  <c r="D72" i="7"/>
  <c r="C73" i="7"/>
  <c r="D73" i="7"/>
  <c r="C74" i="7"/>
  <c r="D74" i="7"/>
  <c r="C75" i="7"/>
  <c r="D75" i="7"/>
  <c r="C76" i="7"/>
  <c r="D76" i="7" s="1"/>
  <c r="C77" i="7"/>
  <c r="D77" i="7" s="1"/>
  <c r="C78" i="7"/>
  <c r="D78" i="7"/>
  <c r="C79" i="7"/>
  <c r="D79" i="7"/>
  <c r="C80" i="7"/>
  <c r="D80" i="7"/>
  <c r="C81" i="7"/>
  <c r="D81" i="7" s="1"/>
  <c r="C82" i="7"/>
  <c r="D82" i="7" s="1"/>
  <c r="C83" i="7"/>
  <c r="D83" i="7"/>
  <c r="C84" i="7"/>
  <c r="D84" i="7"/>
  <c r="C85" i="7"/>
  <c r="D85" i="7" s="1"/>
  <c r="C86" i="7"/>
  <c r="D86" i="7"/>
  <c r="C87" i="7"/>
  <c r="D87" i="7" s="1"/>
  <c r="C88" i="7"/>
  <c r="D88" i="7" s="1"/>
  <c r="C89" i="7"/>
  <c r="D89" i="7"/>
  <c r="C90" i="7"/>
  <c r="D90" i="7" s="1"/>
  <c r="C91" i="7"/>
  <c r="D91" i="7"/>
  <c r="C92" i="7"/>
  <c r="D92" i="7" s="1"/>
  <c r="C93" i="7"/>
  <c r="D93" i="7"/>
  <c r="C94" i="7"/>
  <c r="D94" i="7" s="1"/>
  <c r="C95" i="7"/>
  <c r="D95" i="7"/>
  <c r="C96" i="7"/>
  <c r="D96" i="7" s="1"/>
  <c r="C97" i="7"/>
  <c r="D97" i="7" s="1"/>
  <c r="C98" i="7"/>
  <c r="D98" i="7" s="1"/>
  <c r="C99" i="7"/>
  <c r="D99" i="7" s="1"/>
  <c r="C100" i="7"/>
  <c r="D100" i="7" s="1"/>
  <c r="C101" i="7"/>
  <c r="D101" i="7"/>
  <c r="C102" i="7"/>
  <c r="D102" i="7" s="1"/>
  <c r="C103" i="7"/>
  <c r="D103" i="7"/>
  <c r="C104" i="7"/>
  <c r="D104" i="7" s="1"/>
  <c r="C105" i="7"/>
  <c r="D105" i="7"/>
  <c r="C106" i="7"/>
  <c r="D106" i="7" s="1"/>
  <c r="C107" i="7"/>
  <c r="D107" i="7"/>
  <c r="C108" i="7"/>
  <c r="D108" i="7" s="1"/>
  <c r="C109" i="7"/>
  <c r="D109" i="7" s="1"/>
  <c r="C110" i="7"/>
  <c r="D110" i="7" s="1"/>
  <c r="C111" i="7"/>
  <c r="D111" i="7" s="1"/>
  <c r="C112" i="7"/>
  <c r="D112" i="7" s="1"/>
  <c r="C113" i="7"/>
  <c r="D113" i="7"/>
  <c r="C114" i="7"/>
  <c r="D114" i="7" s="1"/>
  <c r="C115" i="7"/>
  <c r="D115" i="7"/>
  <c r="C116" i="7"/>
  <c r="D116" i="7" s="1"/>
  <c r="C117" i="7"/>
  <c r="D117" i="7"/>
  <c r="C118" i="7"/>
  <c r="D118" i="7" s="1"/>
  <c r="C119" i="7"/>
  <c r="D119" i="7"/>
  <c r="C120" i="7"/>
  <c r="D120" i="7" s="1"/>
  <c r="C121" i="7"/>
  <c r="D121" i="7" s="1"/>
  <c r="C122" i="7"/>
  <c r="D122" i="7" s="1"/>
  <c r="C123" i="7"/>
  <c r="D123" i="7" s="1"/>
  <c r="C124" i="7"/>
  <c r="D124" i="7" s="1"/>
  <c r="C125" i="7"/>
  <c r="D125" i="7"/>
  <c r="C126" i="7"/>
  <c r="D126" i="7" s="1"/>
  <c r="C127" i="7"/>
  <c r="D127" i="7"/>
  <c r="C128" i="7"/>
  <c r="D128" i="7" s="1"/>
  <c r="C129" i="7"/>
  <c r="D129" i="7"/>
  <c r="C130" i="7"/>
  <c r="D130" i="7" s="1"/>
  <c r="C131" i="7"/>
  <c r="D131" i="7"/>
  <c r="C132" i="7"/>
  <c r="D132" i="7" s="1"/>
  <c r="C133" i="7"/>
  <c r="D133" i="7" s="1"/>
  <c r="C134" i="7"/>
  <c r="D134" i="7" s="1"/>
  <c r="C135" i="7"/>
  <c r="D135" i="7" s="1"/>
  <c r="C136" i="7"/>
  <c r="D136" i="7" s="1"/>
  <c r="C137" i="7"/>
  <c r="D137" i="7"/>
  <c r="C138" i="7"/>
  <c r="D138" i="7" s="1"/>
  <c r="C139" i="7"/>
  <c r="D139" i="7"/>
  <c r="C140" i="7"/>
  <c r="D140" i="7" s="1"/>
  <c r="C141" i="7"/>
  <c r="D141" i="7"/>
  <c r="C142" i="7"/>
  <c r="D142" i="7" s="1"/>
  <c r="C143" i="7"/>
  <c r="D143" i="7"/>
  <c r="C144" i="7"/>
  <c r="D144" i="7" s="1"/>
  <c r="C145" i="7"/>
  <c r="D145" i="7" s="1"/>
  <c r="C146" i="7"/>
  <c r="D146" i="7" s="1"/>
  <c r="C147" i="7"/>
  <c r="D147" i="7" s="1"/>
  <c r="C148" i="7"/>
  <c r="D148" i="7" s="1"/>
  <c r="C149" i="7"/>
  <c r="D149" i="7"/>
  <c r="C150" i="7"/>
  <c r="D150" i="7" s="1"/>
  <c r="C151" i="7"/>
  <c r="D151" i="7"/>
  <c r="C152" i="7"/>
  <c r="D152" i="7" s="1"/>
  <c r="C153" i="7"/>
  <c r="D153" i="7"/>
  <c r="C154" i="7"/>
  <c r="D154" i="7" s="1"/>
  <c r="C155" i="7"/>
  <c r="D155" i="7"/>
  <c r="C156" i="7"/>
  <c r="D156" i="7" s="1"/>
  <c r="C157" i="7"/>
  <c r="D157" i="7" s="1"/>
  <c r="C158" i="7"/>
  <c r="D158" i="7" s="1"/>
  <c r="C159" i="7"/>
  <c r="D159" i="7" s="1"/>
  <c r="C160" i="7"/>
  <c r="D160" i="7" s="1"/>
  <c r="C161" i="7"/>
  <c r="D161" i="7"/>
  <c r="C162" i="7"/>
  <c r="D162" i="7" s="1"/>
  <c r="C163" i="7"/>
  <c r="D163" i="7"/>
  <c r="C164" i="7"/>
  <c r="D164" i="7" s="1"/>
  <c r="C165" i="7"/>
  <c r="D165" i="7"/>
  <c r="C166" i="7"/>
  <c r="D166" i="7" s="1"/>
  <c r="C167" i="7"/>
  <c r="D167" i="7"/>
  <c r="C168" i="7"/>
  <c r="D168" i="7" s="1"/>
  <c r="C169" i="7"/>
  <c r="D169" i="7" s="1"/>
  <c r="C170" i="7"/>
  <c r="D170" i="7" s="1"/>
  <c r="C171" i="7"/>
  <c r="D171" i="7" s="1"/>
  <c r="C172" i="7"/>
  <c r="D172" i="7" s="1"/>
  <c r="C173" i="7"/>
  <c r="D173" i="7"/>
  <c r="C174" i="7"/>
  <c r="D174" i="7" s="1"/>
  <c r="C175" i="7"/>
  <c r="D175" i="7"/>
  <c r="C176" i="7"/>
  <c r="D176" i="7" s="1"/>
  <c r="C177" i="7"/>
  <c r="D177" i="7"/>
  <c r="C178" i="7"/>
  <c r="D178" i="7" s="1"/>
  <c r="C179" i="7"/>
  <c r="D179" i="7"/>
  <c r="C180" i="7"/>
  <c r="D180" i="7" s="1"/>
  <c r="C181" i="7"/>
  <c r="D181" i="7" s="1"/>
  <c r="C182" i="7"/>
  <c r="D182" i="7" s="1"/>
  <c r="C183" i="7"/>
  <c r="D183" i="7" s="1"/>
  <c r="C184" i="7"/>
  <c r="D184" i="7" s="1"/>
  <c r="C185" i="7"/>
  <c r="D185" i="7"/>
  <c r="C186" i="7"/>
  <c r="D186" i="7" s="1"/>
  <c r="C187" i="7"/>
  <c r="D187" i="7"/>
  <c r="C188" i="7"/>
  <c r="D188" i="7" s="1"/>
  <c r="C189" i="7"/>
  <c r="D189" i="7"/>
  <c r="C190" i="7"/>
  <c r="D190" i="7" s="1"/>
  <c r="C191" i="7"/>
  <c r="D191" i="7"/>
  <c r="C192" i="7"/>
  <c r="D192" i="7" s="1"/>
  <c r="C193" i="7"/>
  <c r="D193" i="7" s="1"/>
  <c r="C194" i="7"/>
  <c r="D194" i="7" s="1"/>
  <c r="C195" i="7"/>
  <c r="D195" i="7" s="1"/>
  <c r="C196" i="7"/>
  <c r="D196" i="7" s="1"/>
  <c r="C197" i="7"/>
  <c r="D197" i="7"/>
  <c r="C198" i="7"/>
  <c r="D198" i="7" s="1"/>
  <c r="C199" i="7"/>
  <c r="D199" i="7"/>
  <c r="C200" i="7"/>
  <c r="D200" i="7" s="1"/>
  <c r="C201" i="7"/>
  <c r="D201" i="7"/>
  <c r="C202" i="7"/>
  <c r="D202" i="7" s="1"/>
  <c r="C203" i="7"/>
  <c r="D203" i="7"/>
  <c r="C204" i="7"/>
  <c r="D204" i="7"/>
  <c r="C205" i="7"/>
  <c r="D205" i="7"/>
  <c r="C206" i="7"/>
  <c r="D206" i="7"/>
  <c r="C207" i="7"/>
  <c r="D207" i="7"/>
  <c r="C208" i="7"/>
  <c r="D208" i="7"/>
  <c r="C209" i="7"/>
  <c r="D209" i="7"/>
  <c r="C210" i="7"/>
  <c r="D210" i="7"/>
  <c r="C211" i="7"/>
  <c r="D211" i="7"/>
  <c r="C212" i="7"/>
  <c r="D212" i="7"/>
  <c r="C213" i="7"/>
  <c r="D213" i="7"/>
  <c r="C214" i="7"/>
  <c r="D214" i="7"/>
  <c r="C215" i="7"/>
  <c r="D215" i="7"/>
  <c r="C216" i="7"/>
  <c r="D216" i="7"/>
  <c r="C217" i="7"/>
  <c r="D217" i="7"/>
  <c r="C218" i="7"/>
  <c r="D218" i="7"/>
  <c r="C219" i="7"/>
  <c r="D219" i="7"/>
  <c r="C220" i="7"/>
  <c r="D220" i="7"/>
  <c r="C221" i="7"/>
  <c r="D221" i="7"/>
  <c r="C222" i="7"/>
  <c r="D222" i="7"/>
  <c r="C223" i="7"/>
  <c r="D223" i="7"/>
  <c r="C224" i="7"/>
  <c r="D224" i="7"/>
  <c r="C225" i="7"/>
  <c r="D225" i="7"/>
  <c r="C226" i="7"/>
  <c r="D226" i="7"/>
  <c r="C227" i="7"/>
  <c r="D227" i="7"/>
  <c r="C228" i="7"/>
  <c r="D228" i="7"/>
  <c r="C229" i="7"/>
  <c r="D229" i="7"/>
  <c r="C230" i="7"/>
  <c r="D230" i="7"/>
  <c r="C231" i="7"/>
  <c r="D231" i="7"/>
  <c r="C232" i="7"/>
  <c r="D232" i="7"/>
  <c r="C233" i="7"/>
  <c r="D233" i="7"/>
  <c r="C234" i="7"/>
  <c r="D234" i="7"/>
  <c r="C235" i="7"/>
  <c r="D235" i="7"/>
  <c r="C236" i="7"/>
  <c r="D236" i="7"/>
  <c r="C237" i="7"/>
  <c r="D237" i="7"/>
  <c r="C238" i="7"/>
  <c r="D238" i="7"/>
  <c r="C239" i="7"/>
  <c r="D239" i="7"/>
  <c r="C240" i="7"/>
  <c r="D240" i="7"/>
  <c r="C241" i="7"/>
  <c r="D241" i="7"/>
  <c r="C242" i="7"/>
  <c r="D242" i="7"/>
  <c r="C243" i="7"/>
  <c r="D243" i="7"/>
  <c r="C244" i="7"/>
  <c r="D244" i="7"/>
  <c r="C245" i="7"/>
  <c r="D245" i="7"/>
  <c r="C246" i="7"/>
  <c r="D246" i="7"/>
  <c r="C247" i="7"/>
  <c r="D247" i="7"/>
  <c r="C248" i="7"/>
  <c r="D248" i="7"/>
  <c r="C249" i="7"/>
  <c r="D249" i="7"/>
  <c r="C250" i="7"/>
  <c r="D250" i="7"/>
  <c r="C251" i="7"/>
  <c r="D251" i="7"/>
  <c r="C252" i="7"/>
  <c r="D252" i="7"/>
  <c r="C253" i="7"/>
  <c r="D253" i="7"/>
  <c r="C254" i="7"/>
  <c r="D254" i="7"/>
  <c r="C255" i="7"/>
  <c r="D255" i="7"/>
  <c r="C256" i="7"/>
  <c r="D256" i="7"/>
  <c r="C257" i="7"/>
  <c r="D257" i="7"/>
  <c r="C258" i="7"/>
  <c r="D258" i="7"/>
  <c r="C259" i="7"/>
  <c r="D259" i="7"/>
  <c r="C260" i="7"/>
  <c r="D260" i="7"/>
  <c r="C261" i="7"/>
  <c r="D261" i="7"/>
  <c r="C262" i="7"/>
  <c r="D262" i="7"/>
  <c r="C263" i="7"/>
  <c r="D263" i="7"/>
  <c r="C264" i="7"/>
  <c r="D264" i="7"/>
  <c r="C265" i="7"/>
  <c r="D265" i="7"/>
  <c r="C266" i="7"/>
  <c r="D266" i="7"/>
  <c r="C267" i="7"/>
  <c r="D267" i="7"/>
  <c r="C268" i="7"/>
  <c r="D268" i="7"/>
  <c r="C269" i="7"/>
  <c r="D269" i="7"/>
  <c r="C270" i="7"/>
  <c r="D270" i="7"/>
  <c r="C271" i="7"/>
  <c r="D271" i="7"/>
  <c r="C272" i="7"/>
  <c r="D272" i="7"/>
  <c r="C273" i="7"/>
  <c r="D273" i="7"/>
  <c r="C274" i="7"/>
  <c r="D274" i="7"/>
  <c r="C275" i="7"/>
  <c r="D275" i="7"/>
  <c r="C276" i="7"/>
  <c r="D276" i="7"/>
  <c r="C277" i="7"/>
  <c r="D277" i="7"/>
  <c r="C278" i="7"/>
  <c r="D278" i="7"/>
  <c r="C279" i="7"/>
  <c r="D279" i="7"/>
  <c r="C280" i="7"/>
  <c r="D280" i="7"/>
  <c r="C281" i="7"/>
  <c r="D281" i="7"/>
  <c r="C282" i="7"/>
  <c r="D282" i="7"/>
  <c r="C283" i="7"/>
  <c r="D283" i="7"/>
  <c r="C284" i="7"/>
  <c r="D284" i="7"/>
  <c r="C285" i="7"/>
  <c r="D285" i="7"/>
  <c r="C286" i="7"/>
  <c r="D286" i="7"/>
  <c r="C287" i="7"/>
  <c r="D287" i="7"/>
  <c r="C288" i="7"/>
  <c r="D288" i="7"/>
  <c r="C289" i="7"/>
  <c r="D289" i="7"/>
  <c r="C290" i="7"/>
  <c r="D290" i="7"/>
  <c r="C291" i="7"/>
  <c r="D291" i="7"/>
  <c r="C292" i="7"/>
  <c r="D292" i="7"/>
  <c r="C293" i="7"/>
  <c r="D293" i="7"/>
  <c r="C294" i="7"/>
  <c r="D294" i="7"/>
  <c r="C295" i="7"/>
  <c r="D295" i="7"/>
  <c r="C296" i="7"/>
  <c r="D296" i="7"/>
  <c r="C297" i="7"/>
  <c r="D297" i="7"/>
  <c r="C298" i="7"/>
  <c r="D298" i="7"/>
  <c r="C299" i="7"/>
  <c r="D299" i="7"/>
  <c r="C300" i="7"/>
  <c r="D300" i="7"/>
  <c r="C301" i="7"/>
  <c r="D301" i="7"/>
  <c r="C302" i="7"/>
  <c r="D302" i="7"/>
  <c r="C303" i="7"/>
  <c r="D303" i="7"/>
  <c r="C304" i="7"/>
  <c r="D304" i="7"/>
  <c r="C305" i="7"/>
  <c r="D305" i="7"/>
  <c r="C306" i="7"/>
  <c r="D306" i="7"/>
  <c r="C307" i="7"/>
  <c r="D307" i="7"/>
  <c r="C308" i="7"/>
  <c r="D308" i="7"/>
  <c r="C309" i="7"/>
  <c r="D309" i="7"/>
  <c r="C310" i="7"/>
  <c r="D310" i="7"/>
  <c r="C311" i="7"/>
  <c r="D311" i="7"/>
  <c r="C312" i="7"/>
  <c r="D312" i="7"/>
  <c r="C313" i="7"/>
  <c r="D313" i="7"/>
  <c r="C314" i="7"/>
  <c r="D314" i="7"/>
  <c r="C315" i="7"/>
  <c r="D315" i="7"/>
  <c r="C316" i="7"/>
  <c r="D316" i="7"/>
  <c r="C317" i="7"/>
  <c r="D317" i="7"/>
  <c r="C318" i="7"/>
  <c r="D318" i="7"/>
  <c r="C319" i="7"/>
  <c r="D319" i="7"/>
  <c r="C320" i="7"/>
  <c r="D320" i="7"/>
  <c r="C321" i="7"/>
  <c r="D321" i="7"/>
  <c r="C322" i="7"/>
  <c r="D322" i="7"/>
  <c r="C323" i="7"/>
  <c r="D323" i="7"/>
  <c r="C324" i="7"/>
  <c r="D324" i="7"/>
  <c r="C325" i="7"/>
  <c r="D325" i="7"/>
  <c r="C326" i="7"/>
  <c r="D326" i="7"/>
  <c r="C327" i="7"/>
  <c r="D327" i="7"/>
  <c r="C328" i="7"/>
  <c r="D328" i="7"/>
  <c r="C329" i="7"/>
  <c r="D329" i="7"/>
  <c r="C330" i="7"/>
  <c r="D330" i="7"/>
  <c r="C331" i="7"/>
  <c r="D331" i="7"/>
  <c r="C332" i="7"/>
  <c r="D332" i="7"/>
  <c r="C333" i="7"/>
  <c r="D333" i="7"/>
  <c r="C334" i="7"/>
  <c r="D334" i="7"/>
  <c r="C335" i="7"/>
  <c r="D335" i="7"/>
  <c r="C336" i="7"/>
  <c r="D336" i="7"/>
  <c r="C337" i="7"/>
  <c r="D337" i="7"/>
  <c r="C338" i="7"/>
  <c r="D338" i="7"/>
  <c r="C339" i="7"/>
  <c r="D339" i="7"/>
  <c r="C340" i="7"/>
  <c r="D340" i="7"/>
  <c r="C341" i="7"/>
  <c r="D341" i="7"/>
  <c r="C342" i="7"/>
  <c r="D342" i="7"/>
  <c r="C343" i="7"/>
  <c r="D343" i="7"/>
  <c r="C344" i="7"/>
  <c r="D344" i="7"/>
  <c r="C345" i="7"/>
  <c r="D345" i="7"/>
  <c r="C346" i="7"/>
  <c r="D346" i="7"/>
  <c r="C347" i="7"/>
  <c r="D347" i="7"/>
  <c r="C348" i="7"/>
  <c r="D348" i="7"/>
  <c r="C349" i="7"/>
  <c r="D349" i="7"/>
  <c r="C350" i="7"/>
  <c r="D350" i="7"/>
  <c r="C351" i="7"/>
  <c r="D351" i="7"/>
  <c r="C352" i="7"/>
  <c r="D352" i="7"/>
  <c r="C353" i="7"/>
  <c r="D353" i="7"/>
  <c r="C354" i="7"/>
  <c r="D354" i="7"/>
  <c r="C355" i="7"/>
  <c r="D355" i="7"/>
  <c r="C356" i="7"/>
  <c r="D356" i="7"/>
  <c r="C357" i="7"/>
  <c r="D357" i="7"/>
  <c r="C358" i="7"/>
  <c r="D358" i="7"/>
  <c r="C359" i="7"/>
  <c r="D359" i="7"/>
  <c r="C360" i="7"/>
  <c r="D360" i="7"/>
  <c r="C361" i="7"/>
  <c r="D361" i="7"/>
  <c r="C362" i="7"/>
  <c r="D362" i="7"/>
  <c r="C363" i="7"/>
  <c r="D363" i="7"/>
  <c r="C364" i="7"/>
  <c r="D364" i="7"/>
  <c r="C365" i="7"/>
  <c r="D365" i="7"/>
  <c r="C366" i="7"/>
  <c r="D366" i="7"/>
  <c r="C367" i="7"/>
  <c r="D367" i="7"/>
  <c r="C368" i="7"/>
  <c r="D368" i="7"/>
  <c r="C369" i="7"/>
  <c r="D369" i="7"/>
  <c r="C370" i="7"/>
  <c r="D370" i="7"/>
  <c r="C371" i="7"/>
  <c r="D371" i="7"/>
  <c r="C372" i="7"/>
  <c r="D372" i="7"/>
  <c r="C373" i="7"/>
  <c r="D373" i="7"/>
  <c r="C374" i="7"/>
  <c r="D374" i="7"/>
  <c r="C375" i="7"/>
  <c r="D375" i="7"/>
  <c r="C376" i="7"/>
  <c r="D376" i="7"/>
  <c r="C377" i="7"/>
  <c r="D377" i="7"/>
  <c r="C378" i="7"/>
  <c r="D378" i="7"/>
  <c r="C379" i="7"/>
  <c r="D379" i="7"/>
  <c r="C380" i="7"/>
  <c r="D380" i="7"/>
  <c r="C381" i="7"/>
  <c r="D381" i="7"/>
  <c r="C382" i="7"/>
  <c r="D382" i="7"/>
  <c r="C383" i="7"/>
  <c r="D383" i="7"/>
  <c r="C384" i="7"/>
  <c r="D384" i="7"/>
  <c r="C385" i="7"/>
  <c r="D385" i="7"/>
  <c r="C386" i="7"/>
  <c r="D386" i="7"/>
  <c r="C387" i="7"/>
  <c r="D387" i="7"/>
  <c r="C388" i="7"/>
  <c r="D388" i="7"/>
  <c r="AE81" i="1" l="1"/>
  <c r="AF58" i="1"/>
  <c r="AF141" i="1"/>
  <c r="AG141" i="1"/>
  <c r="AF123" i="1"/>
  <c r="AG123" i="1"/>
  <c r="AF105" i="1"/>
  <c r="AG105" i="1"/>
  <c r="AF87" i="1"/>
  <c r="AG87" i="1"/>
  <c r="AF63" i="1"/>
  <c r="AG63" i="1"/>
  <c r="AE133" i="1"/>
  <c r="AF124" i="1"/>
  <c r="AE97" i="1"/>
  <c r="AF88" i="1"/>
  <c r="AG88" i="1"/>
  <c r="AE127" i="1"/>
  <c r="AE123" i="1"/>
  <c r="AF129" i="1"/>
  <c r="AG129" i="1"/>
  <c r="AF111" i="1"/>
  <c r="AG111" i="1"/>
  <c r="AF93" i="1"/>
  <c r="AG93" i="1"/>
  <c r="AF75" i="1"/>
  <c r="AG75" i="1"/>
  <c r="AF57" i="1"/>
  <c r="AG57" i="1"/>
  <c r="AE129" i="1"/>
  <c r="AE93" i="1"/>
  <c r="AF76" i="1"/>
  <c r="AE56" i="1"/>
  <c r="AE139" i="1"/>
  <c r="AE135" i="1"/>
  <c r="AF130" i="1"/>
  <c r="AE103" i="1"/>
  <c r="AE99" i="1"/>
  <c r="AF94" i="1"/>
  <c r="AE85" i="1"/>
  <c r="AG64" i="1"/>
  <c r="AF118" i="1"/>
  <c r="AE91" i="1"/>
  <c r="AF135" i="1"/>
  <c r="AG135" i="1"/>
  <c r="AF117" i="1"/>
  <c r="AG117" i="1"/>
  <c r="AF99" i="1"/>
  <c r="AG99" i="1"/>
  <c r="AF81" i="1"/>
  <c r="AG81" i="1"/>
  <c r="AF69" i="1"/>
  <c r="AG69" i="1"/>
  <c r="M50" i="1"/>
  <c r="AE145" i="1"/>
  <c r="AE141" i="1"/>
  <c r="AF136" i="1"/>
  <c r="AE109" i="1"/>
  <c r="AE105" i="1"/>
  <c r="AF100" i="1"/>
  <c r="AE65" i="1"/>
  <c r="AF142" i="1"/>
  <c r="AE115" i="1"/>
  <c r="AE111" i="1"/>
  <c r="AF106" i="1"/>
  <c r="AG82" i="1"/>
  <c r="AE52" i="1"/>
  <c r="AF89" i="1"/>
  <c r="AG89" i="1"/>
  <c r="AF83" i="1"/>
  <c r="AG83" i="1"/>
  <c r="AF77" i="1"/>
  <c r="AG77" i="1"/>
  <c r="AF71" i="1"/>
  <c r="AG71" i="1"/>
  <c r="AF65" i="1"/>
  <c r="AG65" i="1"/>
  <c r="AF59" i="1"/>
  <c r="AG59" i="1"/>
  <c r="P23" i="3"/>
  <c r="K2" i="6" s="1"/>
  <c r="K9" i="6" l="1"/>
  <c r="K11" i="6"/>
  <c r="K3" i="6"/>
  <c r="K6" i="6" l="1"/>
  <c r="C2" i="7"/>
  <c r="K7" i="6"/>
  <c r="K14" i="6"/>
  <c r="E6" i="7" l="1"/>
  <c r="E8" i="7"/>
  <c r="E10" i="7"/>
  <c r="E12" i="7"/>
  <c r="E14" i="7"/>
  <c r="E16" i="7"/>
  <c r="E18" i="7"/>
  <c r="E20" i="7"/>
  <c r="E22" i="7"/>
  <c r="E24" i="7"/>
  <c r="E26" i="7"/>
  <c r="E28" i="7"/>
  <c r="E30" i="7"/>
  <c r="E32" i="7"/>
  <c r="E34" i="7"/>
  <c r="E36" i="7"/>
  <c r="E38" i="7"/>
  <c r="E40" i="7"/>
  <c r="E42" i="7"/>
  <c r="E44" i="7"/>
  <c r="E46" i="7"/>
  <c r="E48" i="7"/>
  <c r="E50" i="7"/>
  <c r="E52" i="7"/>
  <c r="E54" i="7"/>
  <c r="E56" i="7"/>
  <c r="E58" i="7"/>
  <c r="E60" i="7"/>
  <c r="E62" i="7"/>
  <c r="E64" i="7"/>
  <c r="E66" i="7"/>
  <c r="E68" i="7"/>
  <c r="E70" i="7"/>
  <c r="E72" i="7"/>
  <c r="E74" i="7"/>
  <c r="E76" i="7"/>
  <c r="E78" i="7"/>
  <c r="E80" i="7"/>
  <c r="E82" i="7"/>
  <c r="E84" i="7"/>
  <c r="E86" i="7"/>
  <c r="E11" i="7"/>
  <c r="E23" i="7"/>
  <c r="E35" i="7"/>
  <c r="E47" i="7"/>
  <c r="E59" i="7"/>
  <c r="E71" i="7"/>
  <c r="E83" i="7"/>
  <c r="E89" i="7"/>
  <c r="E94" i="7"/>
  <c r="E101" i="7"/>
  <c r="E106" i="7"/>
  <c r="E113" i="7"/>
  <c r="E118" i="7"/>
  <c r="E125" i="7"/>
  <c r="E130" i="7"/>
  <c r="E137" i="7"/>
  <c r="E142" i="7"/>
  <c r="E149" i="7"/>
  <c r="E154" i="7"/>
  <c r="E161" i="7"/>
  <c r="E166" i="7"/>
  <c r="E173" i="7"/>
  <c r="E178" i="7"/>
  <c r="E185" i="7"/>
  <c r="E190" i="7"/>
  <c r="E197" i="7"/>
  <c r="E202" i="7"/>
  <c r="E204" i="7"/>
  <c r="E206" i="7"/>
  <c r="E208" i="7"/>
  <c r="E210" i="7"/>
  <c r="E212" i="7"/>
  <c r="E214" i="7"/>
  <c r="E216" i="7"/>
  <c r="E218" i="7"/>
  <c r="E220" i="7"/>
  <c r="E222" i="7"/>
  <c r="E224" i="7"/>
  <c r="E226" i="7"/>
  <c r="E228" i="7"/>
  <c r="E230" i="7"/>
  <c r="E232" i="7"/>
  <c r="E234" i="7"/>
  <c r="E236" i="7"/>
  <c r="E238" i="7"/>
  <c r="E240" i="7"/>
  <c r="E242" i="7"/>
  <c r="E244" i="7"/>
  <c r="E246" i="7"/>
  <c r="E248" i="7"/>
  <c r="E250" i="7"/>
  <c r="E252" i="7"/>
  <c r="E254" i="7"/>
  <c r="E256" i="7"/>
  <c r="E258" i="7"/>
  <c r="E260" i="7"/>
  <c r="E262" i="7"/>
  <c r="E264" i="7"/>
  <c r="E266" i="7"/>
  <c r="E268" i="7"/>
  <c r="E270" i="7"/>
  <c r="E272" i="7"/>
  <c r="E274" i="7"/>
  <c r="E276" i="7"/>
  <c r="E278" i="7"/>
  <c r="E280" i="7"/>
  <c r="E282" i="7"/>
  <c r="E7" i="7"/>
  <c r="E15" i="7"/>
  <c r="E31" i="7"/>
  <c r="E39" i="7"/>
  <c r="E55" i="7"/>
  <c r="E63" i="7"/>
  <c r="E79" i="7"/>
  <c r="E87" i="7"/>
  <c r="E92" i="7"/>
  <c r="E99" i="7"/>
  <c r="E104" i="7"/>
  <c r="E111" i="7"/>
  <c r="E116" i="7"/>
  <c r="E123" i="7"/>
  <c r="E128" i="7"/>
  <c r="E135" i="7"/>
  <c r="E140" i="7"/>
  <c r="E147" i="7"/>
  <c r="E152" i="7"/>
  <c r="E159" i="7"/>
  <c r="E164" i="7"/>
  <c r="E171" i="7"/>
  <c r="E176" i="7"/>
  <c r="E183" i="7"/>
  <c r="E188" i="7"/>
  <c r="E195" i="7"/>
  <c r="E200" i="7"/>
  <c r="E102" i="7"/>
  <c r="E109" i="7"/>
  <c r="E114" i="7"/>
  <c r="E121" i="7"/>
  <c r="E126" i="7"/>
  <c r="E133" i="7"/>
  <c r="E138" i="7"/>
  <c r="E145" i="7"/>
  <c r="E150" i="7"/>
  <c r="E157" i="7"/>
  <c r="E162" i="7"/>
  <c r="E169" i="7"/>
  <c r="E186" i="7"/>
  <c r="E193" i="7"/>
  <c r="E198" i="7"/>
  <c r="E88" i="7"/>
  <c r="E100" i="7"/>
  <c r="E119" i="7"/>
  <c r="E124" i="7"/>
  <c r="E136" i="7"/>
  <c r="E167" i="7"/>
  <c r="E191" i="7"/>
  <c r="E205" i="7"/>
  <c r="E209" i="7"/>
  <c r="E215" i="7"/>
  <c r="E221" i="7"/>
  <c r="E227" i="7"/>
  <c r="E235" i="7"/>
  <c r="E241" i="7"/>
  <c r="E247" i="7"/>
  <c r="E255" i="7"/>
  <c r="E261" i="7"/>
  <c r="E267" i="7"/>
  <c r="E273" i="7"/>
  <c r="E281" i="7"/>
  <c r="E289" i="7"/>
  <c r="E297" i="7"/>
  <c r="E303" i="7"/>
  <c r="E309" i="7"/>
  <c r="E315" i="7"/>
  <c r="E319" i="7"/>
  <c r="E325" i="7"/>
  <c r="E329" i="7"/>
  <c r="E335" i="7"/>
  <c r="E343" i="7"/>
  <c r="E349" i="7"/>
  <c r="E357" i="7"/>
  <c r="E363" i="7"/>
  <c r="E369" i="7"/>
  <c r="E375" i="7"/>
  <c r="E383" i="7"/>
  <c r="E19" i="7"/>
  <c r="E51" i="7"/>
  <c r="E194" i="7"/>
  <c r="E201" i="7"/>
  <c r="E5" i="7"/>
  <c r="E13" i="7"/>
  <c r="E21" i="7"/>
  <c r="E29" i="7"/>
  <c r="E37" i="7"/>
  <c r="E45" i="7"/>
  <c r="E53" i="7"/>
  <c r="E61" i="7"/>
  <c r="E69" i="7"/>
  <c r="E77" i="7"/>
  <c r="E85" i="7"/>
  <c r="E90" i="7"/>
  <c r="E97" i="7"/>
  <c r="E174" i="7"/>
  <c r="E181" i="7"/>
  <c r="E95" i="7"/>
  <c r="E112" i="7"/>
  <c r="E131" i="7"/>
  <c r="E143" i="7"/>
  <c r="E155" i="7"/>
  <c r="E179" i="7"/>
  <c r="E184" i="7"/>
  <c r="E203" i="7"/>
  <c r="E211" i="7"/>
  <c r="E219" i="7"/>
  <c r="E223" i="7"/>
  <c r="E231" i="7"/>
  <c r="E239" i="7"/>
  <c r="E245" i="7"/>
  <c r="E253" i="7"/>
  <c r="E259" i="7"/>
  <c r="E263" i="7"/>
  <c r="E269" i="7"/>
  <c r="E275" i="7"/>
  <c r="E279" i="7"/>
  <c r="E285" i="7"/>
  <c r="E291" i="7"/>
  <c r="E295" i="7"/>
  <c r="E301" i="7"/>
  <c r="E307" i="7"/>
  <c r="E313" i="7"/>
  <c r="E321" i="7"/>
  <c r="E327" i="7"/>
  <c r="E333" i="7"/>
  <c r="E341" i="7"/>
  <c r="E347" i="7"/>
  <c r="E355" i="7"/>
  <c r="E361" i="7"/>
  <c r="E367" i="7"/>
  <c r="E373" i="7"/>
  <c r="E379" i="7"/>
  <c r="E385" i="7"/>
  <c r="E107" i="7"/>
  <c r="E148" i="7"/>
  <c r="E160" i="7"/>
  <c r="E172" i="7"/>
  <c r="E196" i="7"/>
  <c r="E207" i="7"/>
  <c r="E213" i="7"/>
  <c r="E217" i="7"/>
  <c r="E225" i="7"/>
  <c r="E229" i="7"/>
  <c r="E233" i="7"/>
  <c r="E237" i="7"/>
  <c r="E243" i="7"/>
  <c r="E249" i="7"/>
  <c r="E251" i="7"/>
  <c r="E257" i="7"/>
  <c r="E265" i="7"/>
  <c r="E271" i="7"/>
  <c r="E277" i="7"/>
  <c r="E283" i="7"/>
  <c r="E287" i="7"/>
  <c r="E293" i="7"/>
  <c r="E299" i="7"/>
  <c r="E305" i="7"/>
  <c r="E311" i="7"/>
  <c r="E317" i="7"/>
  <c r="E323" i="7"/>
  <c r="E331" i="7"/>
  <c r="E337" i="7"/>
  <c r="E339" i="7"/>
  <c r="E345" i="7"/>
  <c r="E351" i="7"/>
  <c r="E353" i="7"/>
  <c r="E359" i="7"/>
  <c r="E365" i="7"/>
  <c r="E371" i="7"/>
  <c r="E377" i="7"/>
  <c r="E381" i="7"/>
  <c r="E387" i="7"/>
  <c r="E27" i="7"/>
  <c r="E43" i="7"/>
  <c r="E67" i="7"/>
  <c r="E75" i="7"/>
  <c r="E93" i="7"/>
  <c r="E98" i="7"/>
  <c r="E105" i="7"/>
  <c r="E110" i="7"/>
  <c r="E117" i="7"/>
  <c r="E122" i="7"/>
  <c r="E129" i="7"/>
  <c r="E134" i="7"/>
  <c r="E141" i="7"/>
  <c r="E146" i="7"/>
  <c r="E153" i="7"/>
  <c r="E158" i="7"/>
  <c r="E165" i="7"/>
  <c r="E170" i="7"/>
  <c r="E177" i="7"/>
  <c r="E182" i="7"/>
  <c r="E189" i="7"/>
  <c r="E41" i="7"/>
  <c r="E284" i="7"/>
  <c r="E296" i="7"/>
  <c r="E308" i="7"/>
  <c r="E320" i="7"/>
  <c r="E332" i="7"/>
  <c r="E344" i="7"/>
  <c r="E356" i="7"/>
  <c r="E368" i="7"/>
  <c r="E380" i="7"/>
  <c r="E348" i="7"/>
  <c r="E384" i="7"/>
  <c r="E9" i="7"/>
  <c r="E49" i="7"/>
  <c r="E81" i="7"/>
  <c r="E96" i="7"/>
  <c r="E108" i="7"/>
  <c r="E120" i="7"/>
  <c r="E132" i="7"/>
  <c r="E144" i="7"/>
  <c r="E156" i="7"/>
  <c r="E168" i="7"/>
  <c r="E180" i="7"/>
  <c r="E192" i="7"/>
  <c r="E294" i="7"/>
  <c r="E306" i="7"/>
  <c r="E318" i="7"/>
  <c r="E330" i="7"/>
  <c r="E342" i="7"/>
  <c r="E354" i="7"/>
  <c r="E366" i="7"/>
  <c r="E378" i="7"/>
  <c r="E326" i="7"/>
  <c r="E17" i="7"/>
  <c r="E292" i="7"/>
  <c r="E304" i="7"/>
  <c r="E316" i="7"/>
  <c r="E328" i="7"/>
  <c r="E340" i="7"/>
  <c r="E352" i="7"/>
  <c r="E364" i="7"/>
  <c r="E376" i="7"/>
  <c r="E388" i="7"/>
  <c r="E25" i="7"/>
  <c r="E57" i="7"/>
  <c r="E350" i="7"/>
  <c r="E362" i="7"/>
  <c r="E65" i="7"/>
  <c r="E288" i="7"/>
  <c r="E300" i="7"/>
  <c r="E312" i="7"/>
  <c r="E336" i="7"/>
  <c r="E33" i="7"/>
  <c r="E73" i="7"/>
  <c r="E91" i="7"/>
  <c r="E103" i="7"/>
  <c r="E115" i="7"/>
  <c r="E127" i="7"/>
  <c r="E139" i="7"/>
  <c r="E151" i="7"/>
  <c r="E163" i="7"/>
  <c r="E175" i="7"/>
  <c r="E187" i="7"/>
  <c r="E199" i="7"/>
  <c r="E298" i="7"/>
  <c r="E322" i="7"/>
  <c r="E334" i="7"/>
  <c r="E358" i="7"/>
  <c r="E382" i="7"/>
  <c r="E290" i="7"/>
  <c r="E302" i="7"/>
  <c r="E314" i="7"/>
  <c r="E338" i="7"/>
  <c r="E374" i="7"/>
  <c r="E386" i="7"/>
  <c r="E324" i="7"/>
  <c r="E360" i="7"/>
  <c r="E372" i="7"/>
  <c r="E286" i="7"/>
  <c r="E310" i="7"/>
  <c r="E346" i="7"/>
  <c r="E370" i="7"/>
</calcChain>
</file>

<file path=xl/sharedStrings.xml><?xml version="1.0" encoding="utf-8"?>
<sst xmlns="http://schemas.openxmlformats.org/spreadsheetml/2006/main" count="1778" uniqueCount="400">
  <si>
    <t xml:space="preserve"> Gene #27</t>
  </si>
  <si>
    <t xml:space="preserve"> Gene #28</t>
  </si>
  <si>
    <t xml:space="preserve"> Gene #29</t>
  </si>
  <si>
    <t xml:space="preserve"> Gene #30</t>
  </si>
  <si>
    <t xml:space="preserve"> Gene #31</t>
  </si>
  <si>
    <t xml:space="preserve"> Gene #32</t>
  </si>
  <si>
    <t xml:space="preserve"> Gene #33</t>
  </si>
  <si>
    <t xml:space="preserve"> Gene #34</t>
  </si>
  <si>
    <t xml:space="preserve"> Gene #35</t>
  </si>
  <si>
    <t xml:space="preserve"> Gene #36</t>
  </si>
  <si>
    <t>D03</t>
  </si>
  <si>
    <t>D04</t>
  </si>
  <si>
    <t xml:space="preserve">Hprt1* </t>
  </si>
  <si>
    <t>RNA, 18S ribosomal 1</t>
  </si>
  <si>
    <t>ACTB(01)</t>
  </si>
  <si>
    <t>actin, beta</t>
  </si>
  <si>
    <t>Alas1*</t>
  </si>
  <si>
    <t>aminolevulinic acid synthase 1</t>
  </si>
  <si>
    <t>Gene
Symbol</t>
  </si>
  <si>
    <t>Assay
Name</t>
  </si>
  <si>
    <t>Actb(03)</t>
  </si>
  <si>
    <t>Concentration (ng/µl)</t>
  </si>
  <si>
    <t>Species</t>
  </si>
  <si>
    <t>Actb*</t>
  </si>
  <si>
    <t>RN18S1(01)</t>
  </si>
  <si>
    <t>Description</t>
  </si>
  <si>
    <t>aminolevulinate, delta-, synthase 1</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</si>
  <si>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</si>
  <si>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</si>
  <si>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</si>
  <si>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</si>
  <si>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</si>
  <si>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</si>
  <si>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</si>
  <si>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</si>
  <si>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</si>
  <si>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</si>
  <si>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</si>
  <si>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</si>
  <si>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</si>
  <si>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</si>
  <si>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</si>
  <si>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</si>
  <si>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</si>
  <si>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</si>
  <si>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</si>
  <si>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</si>
  <si>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</si>
  <si>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</si>
  <si>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</si>
  <si>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</si>
  <si>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</si>
  <si>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</si>
  <si>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</si>
  <si>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</si>
  <si>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</si>
  <si>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</si>
  <si>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</si>
  <si>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</si>
  <si>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</si>
  <si>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</si>
  <si>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</si>
  <si>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</si>
  <si>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</si>
  <si>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</si>
  <si>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</si>
  <si>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</si>
  <si>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</si>
  <si>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</si>
  <si>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</si>
  <si>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</si>
  <si>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</si>
  <si>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</si>
  <si>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</si>
  <si>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</si>
  <si>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</si>
  <si>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</si>
  <si>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</si>
  <si>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</si>
  <si>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</si>
  <si>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</si>
  <si>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</si>
  <si>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</si>
  <si>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</si>
  <si>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</si>
  <si>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</si>
  <si>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</si>
  <si>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</si>
  <si>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</si>
  <si>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</si>
  <si>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</si>
  <si>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</si>
  <si>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</si>
  <si>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</si>
  <si>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</si>
  <si>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</si>
  <si>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Volume
(µl)</t>
  </si>
  <si>
    <t>Is RNA normalized
to 200 ng/ul?</t>
  </si>
  <si>
    <t>Is –RTase control?</t>
  </si>
  <si>
    <t># Assays
Possible</t>
  </si>
  <si>
    <t>E04</t>
  </si>
  <si>
    <t>E05</t>
  </si>
  <si>
    <t>E06</t>
  </si>
  <si>
    <t>E07</t>
  </si>
  <si>
    <t>HUMAN pre-validated assays
(* = Housekeeping)</t>
  </si>
  <si>
    <t>MOUSE pre-validated assays
(* = Housekeeping)</t>
  </si>
  <si>
    <t>ALAS1(01,02)</t>
  </si>
  <si>
    <t>Alas1(04)</t>
  </si>
  <si>
    <t>B2M(01, 02)</t>
  </si>
  <si>
    <t>Hprt1(04)</t>
  </si>
  <si>
    <t>G6PD(01, 02)</t>
  </si>
  <si>
    <t>HMBS(01, 02)</t>
  </si>
  <si>
    <t xml:space="preserve">ACTB* </t>
  </si>
  <si>
    <t xml:space="preserve">ALAS1* </t>
  </si>
  <si>
    <t xml:space="preserve">B2M* </t>
  </si>
  <si>
    <t xml:space="preserve"> Gene #19</t>
  </si>
  <si>
    <t xml:space="preserve"> Gene #20</t>
  </si>
  <si>
    <t xml:space="preserve"> Gene #21</t>
  </si>
  <si>
    <t xml:space="preserve"> Gene #22</t>
  </si>
  <si>
    <t xml:space="preserve"> Gene #23</t>
  </si>
  <si>
    <t xml:space="preserve"> Gene #24</t>
  </si>
  <si>
    <t xml:space="preserve"> Gene #25</t>
  </si>
  <si>
    <t xml:space="preserve"> Gene #26</t>
  </si>
  <si>
    <t xml:space="preserve"> Gene #18</t>
  </si>
  <si>
    <t>D05</t>
  </si>
  <si>
    <t>D06</t>
  </si>
  <si>
    <t>D07</t>
  </si>
  <si>
    <t>D08</t>
  </si>
  <si>
    <t>D09</t>
  </si>
  <si>
    <t>D10</t>
  </si>
  <si>
    <t>D11</t>
  </si>
  <si>
    <t>D12</t>
  </si>
  <si>
    <t>E01</t>
  </si>
  <si>
    <t>E02</t>
  </si>
  <si>
    <t>E03</t>
  </si>
  <si>
    <t>Charged For</t>
  </si>
  <si>
    <t xml:space="preserve"> Employee ID</t>
  </si>
  <si>
    <t xml:space="preserve"> Samples Submitted</t>
  </si>
  <si>
    <t xml:space="preserve"> Genes Submitted</t>
  </si>
  <si>
    <t>Concentration (ng/ul)</t>
  </si>
  <si>
    <t>Yes</t>
  </si>
  <si>
    <t>No</t>
  </si>
  <si>
    <t>Error Check</t>
  </si>
  <si>
    <t>Loading</t>
  </si>
  <si>
    <t>Volume Entered?</t>
  </si>
  <si>
    <t>Sample Entered?</t>
  </si>
  <si>
    <t>Mass Entered?</t>
  </si>
  <si>
    <t>Concentration Consistent?</t>
  </si>
  <si>
    <t>Concentration OK?</t>
  </si>
  <si>
    <t>Entry Consistent</t>
  </si>
  <si>
    <t>Sample ID</t>
  </si>
  <si>
    <t>Number Genes</t>
  </si>
  <si>
    <t>Incomplete</t>
  </si>
  <si>
    <t>Sample Tier</t>
  </si>
  <si>
    <t>8</t>
  </si>
  <si>
    <t>Gene Tier</t>
  </si>
  <si>
    <t>Rate</t>
  </si>
  <si>
    <t>Mass
(µg)</t>
  </si>
  <si>
    <r>
      <t>Personal Information</t>
    </r>
    <r>
      <rPr>
        <sz val="14"/>
        <rFont val="Arial"/>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 These are all required fields.</t>
    </r>
  </si>
  <si>
    <t xml:space="preserve"> Gene #37</t>
  </si>
  <si>
    <t xml:space="preserve"> Gene #38</t>
  </si>
  <si>
    <t xml:space="preserve"> Gene #39</t>
  </si>
  <si>
    <t xml:space="preserve"> Gene #40</t>
  </si>
  <si>
    <t xml:space="preserve"> Gene #41</t>
  </si>
  <si>
    <t xml:space="preserve"> Gene #42</t>
  </si>
  <si>
    <t xml:space="preserve"> Gene #43</t>
  </si>
  <si>
    <t xml:space="preserve"> Gene #44</t>
  </si>
  <si>
    <t xml:space="preserve"> Gene #45</t>
  </si>
  <si>
    <t xml:space="preserve"> Gene #46</t>
  </si>
  <si>
    <t xml:space="preserve"> Gene #47</t>
  </si>
  <si>
    <t xml:space="preserve"> Gene #48</t>
  </si>
  <si>
    <t xml:space="preserve"> Gene #49</t>
  </si>
  <si>
    <t xml:space="preserve"> Gene #50</t>
  </si>
  <si>
    <t xml:space="preserve"> Gene #51</t>
  </si>
  <si>
    <t xml:space="preserve"> Gene #52</t>
  </si>
  <si>
    <t xml:space="preserve"> Gene #53</t>
  </si>
  <si>
    <t xml:space="preserve"> Gene #54</t>
  </si>
  <si>
    <t xml:space="preserve"> Gene #55</t>
  </si>
  <si>
    <t xml:space="preserve"> Gene #56</t>
  </si>
  <si>
    <t xml:space="preserve"> Gene #57</t>
  </si>
  <si>
    <t xml:space="preserve"> Gene #58</t>
  </si>
  <si>
    <t xml:space="preserve"> Gene #59</t>
  </si>
  <si>
    <t xml:space="preserve"> Gene #60</t>
  </si>
  <si>
    <t xml:space="preserve"> Gene #61</t>
  </si>
  <si>
    <t>1 week
turnaround</t>
  </si>
  <si>
    <t>≥ 6</t>
  </si>
  <si>
    <t>≥ 120</t>
  </si>
  <si>
    <t>Plate 1 Name (scroll down for submission of up to 3 additional RNA plates)</t>
  </si>
  <si>
    <t>Plate 2 Name</t>
  </si>
  <si>
    <t>Plate 3 Name</t>
  </si>
  <si>
    <t>Plate 4 Name</t>
  </si>
  <si>
    <r>
      <t>Billing Information</t>
    </r>
    <r>
      <rPr>
        <b/>
        <sz val="14"/>
        <rFont val="Arial"/>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</si>
  <si>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t xml:space="preserve"> Name*</t>
  </si>
  <si>
    <t xml:space="preserve"> Phone*</t>
  </si>
  <si>
    <t xml:space="preserve"> E-mail*</t>
  </si>
  <si>
    <t xml:space="preserve"> PI*</t>
  </si>
  <si>
    <t>beta-2-microglobulin</t>
  </si>
  <si>
    <t>glucose-6-phosphate dehydrogenase</t>
  </si>
  <si>
    <t>hypoxanthine phosphoribosyltransferase 1</t>
  </si>
  <si>
    <t xml:space="preserve">hydroxymethylbilane synthase </t>
  </si>
  <si>
    <t xml:space="preserve">GAPDH* </t>
  </si>
  <si>
    <t xml:space="preserve">G6PD* </t>
  </si>
  <si>
    <t xml:space="preserve">HMBS* </t>
  </si>
  <si>
    <t xml:space="preserve">HPRT1* </t>
  </si>
  <si>
    <t xml:space="preserve">RN18S1* </t>
  </si>
  <si>
    <t xml:space="preserve">Actb* </t>
  </si>
  <si>
    <t xml:space="preserve">Alas1* </t>
  </si>
  <si>
    <t>Alas1(03)</t>
  </si>
  <si>
    <t>glyceraldehyde-3-phosphate dehydrogenase</t>
  </si>
  <si>
    <t>GAPDH(01)</t>
  </si>
  <si>
    <t>G6pd(03)</t>
  </si>
  <si>
    <t>Hmbs*</t>
  </si>
  <si>
    <t>Rn18s*</t>
  </si>
  <si>
    <t>Hprt1*</t>
  </si>
  <si>
    <t>Hprt1(03)</t>
  </si>
  <si>
    <t>HPRT1(01)</t>
  </si>
  <si>
    <t>18S ribosomal RNA</t>
  </si>
  <si>
    <t>Rn18s(01)</t>
  </si>
  <si>
    <t>G6pd*</t>
  </si>
  <si>
    <t>Hmbs(03)</t>
  </si>
  <si>
    <t xml:space="preserve"> Gene #62</t>
  </si>
  <si>
    <t xml:space="preserve"> Gene #63</t>
  </si>
  <si>
    <t xml:space="preserve"> Gene #64</t>
  </si>
  <si>
    <t xml:space="preserve"> Gene #65</t>
  </si>
  <si>
    <t xml:space="preserve"> Gene #66</t>
  </si>
  <si>
    <t xml:space="preserve"> Gene #67</t>
  </si>
  <si>
    <t xml:space="preserve"> Gene #68</t>
  </si>
  <si>
    <t xml:space="preserve"> Gene #69</t>
  </si>
  <si>
    <t xml:space="preserve"> Gene #70</t>
  </si>
  <si>
    <t xml:space="preserve"> Gene #71</t>
  </si>
  <si>
    <t xml:space="preserve"> Gene #72</t>
  </si>
  <si>
    <t xml:space="preserve"> Gene #73</t>
  </si>
  <si>
    <t xml:space="preserve"> Gene #74</t>
  </si>
  <si>
    <t xml:space="preserve"> Gene #75</t>
  </si>
  <si>
    <t xml:space="preserve"> Gene #76</t>
  </si>
  <si>
    <t xml:space="preserve"> Gene #77</t>
  </si>
  <si>
    <t xml:space="preserve"> Gene #78</t>
  </si>
  <si>
    <t xml:space="preserve"> Gene #79</t>
  </si>
  <si>
    <t xml:space="preserve"> Gene #80</t>
  </si>
  <si>
    <t xml:space="preserve"> Gene #81</t>
  </si>
  <si>
    <t xml:space="preserve"> Gene #82</t>
  </si>
  <si>
    <t xml:space="preserve"> Gene #83</t>
  </si>
  <si>
    <t xml:space="preserve"> Gene #84</t>
  </si>
  <si>
    <t xml:space="preserve"> Gene #85</t>
  </si>
  <si>
    <t xml:space="preserve"> Gene #86</t>
  </si>
  <si>
    <t xml:space="preserve"> Gene #87</t>
  </si>
  <si>
    <t xml:space="preserve"> Gene #88</t>
  </si>
  <si>
    <t xml:space="preserve"> Gene #89</t>
  </si>
  <si>
    <t xml:space="preserve"> Gene #90</t>
  </si>
  <si>
    <t xml:space="preserve"> Gene #91</t>
  </si>
  <si>
    <t xml:space="preserve"> Gene #92</t>
  </si>
  <si>
    <t xml:space="preserve"> Gene #93</t>
  </si>
  <si>
    <t xml:space="preserve"> Gene #94</t>
  </si>
  <si>
    <t xml:space="preserve"> Gene #95</t>
  </si>
  <si>
    <t xml:space="preserve"> Gene #96</t>
  </si>
  <si>
    <t xml:space="preserve">  Fund*</t>
  </si>
  <si>
    <t xml:space="preserve"> Dept ID*</t>
  </si>
  <si>
    <t xml:space="preserve"> Program/Project*</t>
  </si>
  <si>
    <t>Index</t>
  </si>
  <si>
    <t>Corrected Sample ID</t>
  </si>
  <si>
    <t>Empty</t>
  </si>
  <si>
    <t>Number charged</t>
  </si>
  <si>
    <t>Input #1</t>
  </si>
  <si>
    <t>Input #2</t>
  </si>
  <si>
    <t>Input #3</t>
  </si>
  <si>
    <t>Input #4</t>
  </si>
  <si>
    <t>Input #5</t>
  </si>
  <si>
    <t>Input #6</t>
  </si>
  <si>
    <t>Mass
(ug)</t>
  </si>
  <si>
    <t>E08</t>
  </si>
  <si>
    <t>E09</t>
  </si>
  <si>
    <t>E10</t>
  </si>
  <si>
    <t>E11</t>
  </si>
  <si>
    <t>E12</t>
  </si>
  <si>
    <t>F01</t>
  </si>
  <si>
    <t>F02</t>
  </si>
  <si>
    <t>F03</t>
  </si>
  <si>
    <t>F04</t>
  </si>
  <si>
    <t>F05</t>
  </si>
  <si>
    <t>F06</t>
  </si>
  <si>
    <t xml:space="preserve"> Gene #1</t>
  </si>
  <si>
    <t xml:space="preserve"> Gene #2</t>
  </si>
  <si>
    <t xml:space="preserve"> Gene #3</t>
  </si>
  <si>
    <t xml:space="preserve"> Gene #4</t>
  </si>
  <si>
    <t xml:space="preserve"> Gene #5</t>
  </si>
  <si>
    <t xml:space="preserve"> Gene #6</t>
  </si>
  <si>
    <t xml:space="preserve"> Gene #7</t>
  </si>
  <si>
    <t xml:space="preserve"> Gene #8</t>
  </si>
  <si>
    <t xml:space="preserve"> Gene #9</t>
  </si>
  <si>
    <t xml:space="preserve"> Gene #10</t>
  </si>
  <si>
    <t xml:space="preserve"> Gene #11</t>
  </si>
  <si>
    <t xml:space="preserve"> Gene #12</t>
  </si>
  <si>
    <t xml:space="preserve"> Gene #13</t>
  </si>
  <si>
    <t xml:space="preserve"> Gene #14</t>
  </si>
  <si>
    <t xml:space="preserve"> Gene #15</t>
  </si>
  <si>
    <t xml:space="preserve"> Gene #16</t>
  </si>
  <si>
    <t xml:space="preserve"> Gene #17</t>
  </si>
  <si>
    <t>Actb(06)</t>
  </si>
  <si>
    <t xml:space="preserve">"RAT pre-validated assays
(* = Housekeeping)"  </t>
  </si>
  <si>
    <t>Date*</t>
  </si>
  <si>
    <t>15 ng</t>
  </si>
  <si>
    <t>Mass of cDNA used per
PCR reaction?
(Default = 15 ng)</t>
  </si>
  <si>
    <t>Mass cDNA to per
PCR reaction?
(Default = 15 ng)</t>
  </si>
  <si>
    <t>16 ng</t>
  </si>
  <si>
    <t>17 ng</t>
  </si>
  <si>
    <t>18 ng</t>
  </si>
  <si>
    <t>19 ng</t>
  </si>
  <si>
    <t>20 ng</t>
  </si>
  <si>
    <t>21 ng</t>
  </si>
  <si>
    <t>22 ng</t>
  </si>
  <si>
    <t>23 ng</t>
  </si>
  <si>
    <t>24 ng</t>
  </si>
  <si>
    <t>25 ng</t>
  </si>
  <si>
    <t>26 ng</t>
  </si>
  <si>
    <t>27 ng</t>
  </si>
  <si>
    <t>28 ng</t>
  </si>
  <si>
    <t>29 ng</t>
  </si>
  <si>
    <t>30 ng</t>
  </si>
  <si>
    <t>31 ng</t>
  </si>
  <si>
    <t>32 ng</t>
  </si>
  <si>
    <t>33 ng</t>
  </si>
  <si>
    <t>34 ng</t>
  </si>
  <si>
    <t>35 ng</t>
  </si>
  <si>
    <t>36 ng</t>
  </si>
  <si>
    <t>37 ng</t>
  </si>
  <si>
    <t>38 ng</t>
  </si>
  <si>
    <t>39 ng</t>
  </si>
  <si>
    <t>40 ng</t>
  </si>
  <si>
    <t>41 ng</t>
  </si>
  <si>
    <t>42 ng</t>
  </si>
  <si>
    <t>43 ng</t>
  </si>
  <si>
    <t>44 ng</t>
  </si>
  <si>
    <t>45 ng</t>
  </si>
  <si>
    <t>46 ng</t>
  </si>
  <si>
    <t>47 ng</t>
  </si>
  <si>
    <t>48 ng</t>
  </si>
  <si>
    <t>49 ng</t>
  </si>
  <si>
    <t>50 ng</t>
  </si>
  <si>
    <t>51 ng</t>
  </si>
  <si>
    <t>52 ng</t>
  </si>
  <si>
    <t>53 ng</t>
  </si>
  <si>
    <t>54 ng</t>
  </si>
  <si>
    <t>55 ng</t>
  </si>
  <si>
    <t>56 ng</t>
  </si>
  <si>
    <t>57 ng</t>
  </si>
  <si>
    <t>58 ng</t>
  </si>
  <si>
    <t>59 ng</t>
  </si>
  <si>
    <t>60 ng</t>
  </si>
  <si>
    <t>61 ng</t>
  </si>
  <si>
    <t>62 ng</t>
  </si>
  <si>
    <t>63 ng</t>
  </si>
  <si>
    <t>64 ng</t>
  </si>
  <si>
    <t>65 ng</t>
  </si>
  <si>
    <t>66 ng</t>
  </si>
  <si>
    <t>67 ng</t>
  </si>
  <si>
    <t>68 ng</t>
  </si>
  <si>
    <t>69 ng</t>
  </si>
  <si>
    <t>70 ng</t>
  </si>
  <si>
    <t>71 ng</t>
  </si>
  <si>
    <t>72 ng</t>
  </si>
  <si>
    <t>73 ng</t>
  </si>
  <si>
    <t>74 ng</t>
  </si>
  <si>
    <t>75 ng</t>
  </si>
  <si>
    <t>76 ng</t>
  </si>
  <si>
    <t>77 ng</t>
  </si>
  <si>
    <t>78 ng</t>
  </si>
  <si>
    <t>79 ng</t>
  </si>
  <si>
    <t>80 ng</t>
  </si>
  <si>
    <t>81 ng</t>
  </si>
  <si>
    <t>82 ng</t>
  </si>
  <si>
    <t>83 ng</t>
  </si>
  <si>
    <t>84 ng</t>
  </si>
  <si>
    <t>85 ng</t>
  </si>
  <si>
    <t>86 ng</t>
  </si>
  <si>
    <t>87 ng</t>
  </si>
  <si>
    <t>88 ng</t>
  </si>
  <si>
    <t>89 ng</t>
  </si>
  <si>
    <t>90 ng</t>
  </si>
  <si>
    <t>91 ng</t>
  </si>
  <si>
    <t>92 ng</t>
  </si>
  <si>
    <t>93 ng</t>
  </si>
  <si>
    <t>94 ng</t>
  </si>
  <si>
    <t>95 ng</t>
  </si>
  <si>
    <t>96 ng</t>
  </si>
  <si>
    <t>97 ng</t>
  </si>
  <si>
    <t>98 ng</t>
  </si>
  <si>
    <t>99 ng</t>
  </si>
  <si>
    <t>100 ng</t>
  </si>
  <si>
    <t>101 ng</t>
  </si>
  <si>
    <t>102 ng</t>
  </si>
  <si>
    <t>103 ng</t>
  </si>
  <si>
    <t>104 ng</t>
  </si>
  <si>
    <t>105 ng</t>
  </si>
  <si>
    <t>106 ng</t>
  </si>
  <si>
    <t>107 ng</t>
  </si>
  <si>
    <t>108 ng</t>
  </si>
  <si>
    <t>109 ng</t>
  </si>
  <si>
    <t>110 ng</t>
  </si>
  <si>
    <t xml:space="preserve"> Chart Field 1</t>
  </si>
  <si>
    <t xml:space="preserve"> Chart Field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</si>
</sst>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4">
    <font>
      <sz val="10"/>
      <name val="Verdana"/>
    </font>
    <font>
      <b/>
      <sz val="10"/>
      <name val="Verdana"/>
    </font>
    <font>
      <u/>
      <sz val="10"/>
      <color indexed="12"/>
      <name val="Verdana"/>
    </font>
    <font>
      <sz val="10"/>
      <name val="Arial"/>
    </font>
    <font>
      <b/>
      <sz val="10"/>
      <name val="Arial"/>
    </font>
    <font>
      <b/>
      <sz val="12"/>
      <name val="Arial"/>
      <family val="2"/>
    </font>
    <font>
      <b/>
      <sz val="10"/>
      <color indexed="9"/>
      <name val="Arial"/>
    </font>
    <font>
      <b/>
      <sz val="14"/>
      <name val="Arial"/>
    </font>
    <font>
      <b/>
      <sz val="16"/>
      <name val="Arial"/>
    </font>
    <font>
      <sz val="10"/>
      <color indexed="9"/>
      <name val="Verdana"/>
    </font>
    <font>
      <sz val="12"/>
      <name val="Arial"/>
      <family val="2"/>
    </font>
    <font>
      <b/>
      <sz val="12"/>
      <name val="Verdana"/>
    </font>
    <font>
      <sz val="12"/>
      <name val="Verdana"/>
    </font>
    <font>
      <sz val="8"/>
      <name val="Arial"/>
    </font>
    <font>
      <sz val="14"/>
      <name val="Arial"/>
    </font>
    <font>
      <sz val="10"/>
      <color indexed="9"/>
      <name val="Arial"/>
    </font>
    <font>
      <b/>
      <sz val="12"/>
      <color indexed="9"/>
      <name val="Arial"/>
    </font>
    <font>
      <sz val="10"/>
      <name val="Verdana"/>
    </font>
    <font>
      <b/>
      <u/>
      <sz val="14"/>
      <name val="Arial"/>
    </font>
    <font>
      <sz val="10"/>
      <color indexed="8"/>
      <name val="Arial"/>
    </font>
    <font>
      <sz val="10"/>
      <name val="Verdana"/>
    </font>
    <font>
      <sz val="8"/>
      <name val="Verdana"/>
    </font>
    <font>
      <sz val="10"/>
      <color theme="0"/>
      <name val="Verdana"/>
    </font>
    <font>
      <u/>
      <sz val="10"/>
      <color theme="0"/>
      <name val="Verdana"/>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0"/>
        <bgColor indexed="64"/>
      </patternFill>
    </fill>
    <fill>
      <patternFill patternType="solid">
        <fgColor indexed="15"/>
        <bgColor indexed="64"/>
      </patternFill>
    </fill>
    <fill>
      <patternFill patternType="solid">
        <fgColor indexed="43"/>
        <bgColor indexed="64"/>
      </patternFill>
    </fill>
    <fill>
      <patternFill patternType="solid">
        <fgColor indexed="23"/>
        <bgColor indexed="64"/>
      </patternFill>
    </fill>
    <fill>
      <patternFill patternType="solid">
        <fgColor rgb="FFFFFF00"/>
        <bgColor indexed="64"/>
      </patternFill>
    </fill>
    <fill>
      <patternFill patternType="solid">
        <fgColor rgb="FF0080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90">
    <xf numFmtId="0" fontId="0" fillId="0" borderId="0" xfId="0"/>
    <xf numFmtId="0" fontId="0" fillId="0" borderId="0" xfId="0" applyNumberFormat="1"/>
    <xf numFmtId="0" fontId="3" fillId="2" borderId="1" xfId="0" applyNumberFormat="1"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3" fillId="0" borderId="0" xfId="0" applyFont="1" applyBorder="1" applyProtection="1">
      <protection hidden="1"/>
    </xf>
    <xf numFmtId="0" fontId="4" fillId="3" borderId="1" xfId="0" applyFont="1" applyFill="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wrapText="1"/>
      <protection hidden="1"/>
    </xf>
    <xf numFmtId="0" fontId="6" fillId="4" borderId="1" xfId="0" applyNumberFormat="1"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wrapText="1"/>
      <protection hidden="1"/>
    </xf>
    <xf numFmtId="0" fontId="0" fillId="0" borderId="0" xfId="0" applyProtection="1">
      <protection hidden="1"/>
    </xf>
    <xf numFmtId="0" fontId="0" fillId="0" borderId="0" xfId="0" applyBorder="1" applyProtection="1">
      <protection hidden="1"/>
    </xf>
    <xf numFmtId="0" fontId="3" fillId="0" borderId="0" xfId="0" applyFont="1" applyBorder="1" applyAlignment="1" applyProtection="1">
      <alignment horizontal="center"/>
      <protection hidden="1"/>
    </xf>
    <xf numFmtId="0" fontId="3" fillId="0" borderId="0" xfId="0" applyFont="1" applyFill="1" applyBorder="1" applyProtection="1">
      <protection hidden="1"/>
    </xf>
    <xf numFmtId="0" fontId="2" fillId="0" borderId="0" xfId="1" applyBorder="1" applyAlignment="1" applyProtection="1">
      <protection hidden="1"/>
    </xf>
    <xf numFmtId="0" fontId="9" fillId="0" borderId="0" xfId="0" applyFont="1" applyBorder="1" applyProtection="1">
      <protection hidden="1"/>
    </xf>
    <xf numFmtId="0" fontId="3" fillId="0" borderId="0" xfId="0" applyFont="1" applyBorder="1" applyAlignment="1" applyProtection="1">
      <alignment horizontal="left"/>
      <protection hidden="1"/>
    </xf>
    <xf numFmtId="0" fontId="0" fillId="0" borderId="0" xfId="0" applyAlignment="1" applyProtection="1">
      <alignment horizontal="left"/>
      <protection hidden="1"/>
    </xf>
    <xf numFmtId="164" fontId="3" fillId="2" borderId="1"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Protection="1">
      <protection hidden="1"/>
    </xf>
    <xf numFmtId="0" fontId="12" fillId="0" borderId="0" xfId="0" applyFont="1" applyAlignment="1" applyProtection="1">
      <alignment horizontal="left" vertical="center"/>
      <protection hidden="1"/>
    </xf>
    <xf numFmtId="0" fontId="1" fillId="0" borderId="0" xfId="0" applyFont="1" applyProtection="1">
      <protection hidden="1"/>
    </xf>
    <xf numFmtId="49" fontId="15" fillId="0" borderId="0" xfId="0" applyNumberFormat="1" applyFont="1" applyBorder="1" applyProtection="1">
      <protection hidden="1"/>
    </xf>
    <xf numFmtId="0" fontId="5" fillId="3" borderId="1" xfId="0"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xf>
    <xf numFmtId="165" fontId="10" fillId="4" borderId="1" xfId="0" applyNumberFormat="1" applyFont="1" applyFill="1" applyBorder="1" applyAlignment="1" applyProtection="1">
      <alignment horizontal="center" vertical="center"/>
    </xf>
    <xf numFmtId="165" fontId="10" fillId="5" borderId="1" xfId="0" applyNumberFormat="1" applyFont="1" applyFill="1" applyBorder="1" applyAlignment="1" applyProtection="1">
      <alignment horizontal="center" vertical="center"/>
    </xf>
    <xf numFmtId="0" fontId="10" fillId="0" borderId="0" xfId="0" applyFont="1" applyProtection="1"/>
    <xf numFmtId="0" fontId="0" fillId="0" borderId="1" xfId="0" applyBorder="1" applyAlignment="1">
      <alignment horizontal="center" vertical="center"/>
    </xf>
    <xf numFmtId="0" fontId="0" fillId="0" borderId="1" xfId="0" applyFill="1" applyBorder="1" applyAlignment="1">
      <alignment horizontal="center" vertical="center"/>
    </xf>
    <xf numFmtId="49" fontId="3" fillId="6" borderId="1" xfId="0" applyNumberFormat="1" applyFont="1" applyFill="1" applyBorder="1" applyAlignment="1" applyProtection="1">
      <alignment horizontal="left" vertical="center"/>
      <protection locked="0"/>
    </xf>
    <xf numFmtId="49" fontId="3" fillId="6" borderId="1" xfId="0" applyNumberFormat="1" applyFont="1" applyFill="1" applyBorder="1" applyAlignment="1" applyProtection="1">
      <alignment horizontal="center" vertical="center"/>
      <protection locked="0"/>
    </xf>
    <xf numFmtId="1" fontId="3" fillId="6" borderId="1" xfId="0" applyNumberFormat="1" applyFont="1" applyFill="1" applyBorder="1" applyAlignment="1" applyProtection="1">
      <alignment horizontal="center" vertical="center"/>
      <protection locked="0"/>
    </xf>
    <xf numFmtId="0" fontId="3" fillId="0" borderId="0" xfId="0" applyFont="1" applyProtection="1">
      <protection hidden="1"/>
    </xf>
    <xf numFmtId="0" fontId="0" fillId="0" borderId="1" xfId="0" applyNumberFormat="1" applyBorder="1" applyAlignment="1">
      <alignment horizontal="center" vertical="center"/>
    </xf>
    <xf numFmtId="0" fontId="5" fillId="3" borderId="1"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top"/>
      <protection hidden="1"/>
    </xf>
    <xf numFmtId="49" fontId="0" fillId="0" borderId="0" xfId="0" applyNumberFormat="1"/>
    <xf numFmtId="0" fontId="3" fillId="0" borderId="0" xfId="0" applyFont="1"/>
    <xf numFmtId="0" fontId="10" fillId="0" borderId="0" xfId="0" applyFont="1" applyBorder="1" applyProtection="1">
      <protection hidden="1"/>
    </xf>
    <xf numFmtId="0" fontId="10" fillId="0" borderId="0" xfId="0" applyFont="1" applyBorder="1"/>
    <xf numFmtId="0" fontId="5" fillId="3" borderId="1" xfId="0" applyFont="1" applyFill="1" applyBorder="1" applyAlignment="1" applyProtection="1">
      <alignment horizontal="center" vertical="center" wrapText="1"/>
      <protection hidden="1"/>
    </xf>
    <xf numFmtId="0" fontId="17" fillId="0" borderId="0" xfId="0" applyFont="1"/>
    <xf numFmtId="0" fontId="17" fillId="0" borderId="0" xfId="0" applyFont="1" applyBorder="1" applyProtection="1">
      <protection hidden="1"/>
    </xf>
    <xf numFmtId="0" fontId="20" fillId="0" borderId="0" xfId="0" applyFont="1" applyProtection="1">
      <protection hidden="1"/>
    </xf>
    <xf numFmtId="0" fontId="20" fillId="0" borderId="0" xfId="0" applyFont="1"/>
    <xf numFmtId="49" fontId="19" fillId="6" borderId="1"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protection hidden="1"/>
    </xf>
    <xf numFmtId="49" fontId="15" fillId="0" borderId="0" xfId="0" applyNumberFormat="1" applyFont="1" applyBorder="1" applyAlignment="1" applyProtection="1">
      <alignment horizontal="left" vertical="center"/>
      <protection hidden="1"/>
    </xf>
    <xf numFmtId="0" fontId="6" fillId="4" borderId="1"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49" fontId="19" fillId="0" borderId="0" xfId="0" applyNumberFormat="1" applyFont="1" applyFill="1" applyBorder="1" applyAlignment="1" applyProtection="1">
      <alignment horizontal="left" vertical="center"/>
      <protection locked="0"/>
    </xf>
    <xf numFmtId="165" fontId="10" fillId="8" borderId="1" xfId="0" applyNumberFormat="1" applyFont="1" applyFill="1" applyBorder="1" applyAlignment="1" applyProtection="1">
      <alignment horizontal="center" vertical="center"/>
    </xf>
    <xf numFmtId="165" fontId="10" fillId="9" borderId="1" xfId="0" applyNumberFormat="1" applyFont="1" applyFill="1" applyBorder="1" applyAlignment="1" applyProtection="1">
      <alignment horizontal="center" vertical="center"/>
    </xf>
    <xf numFmtId="0" fontId="16" fillId="7" borderId="6" xfId="0" applyFont="1" applyFill="1" applyBorder="1" applyAlignment="1" applyProtection="1">
      <alignment vertical="center" wrapText="1"/>
    </xf>
    <xf numFmtId="0" fontId="16" fillId="7" borderId="2" xfId="0" applyFont="1" applyFill="1" applyBorder="1" applyAlignment="1" applyProtection="1">
      <alignment horizontal="center" vertical="center" wrapText="1"/>
    </xf>
    <xf numFmtId="2" fontId="22" fillId="0" borderId="0" xfId="0" applyNumberFormat="1" applyFont="1" applyBorder="1" applyProtection="1">
      <protection hidden="1"/>
    </xf>
    <xf numFmtId="0" fontId="22" fillId="0" borderId="0" xfId="0" applyFont="1" applyBorder="1" applyProtection="1">
      <protection hidden="1"/>
    </xf>
    <xf numFmtId="2" fontId="23" fillId="0" borderId="0" xfId="1" applyNumberFormat="1" applyFont="1" applyBorder="1" applyAlignment="1" applyProtection="1">
      <protection hidden="1"/>
    </xf>
    <xf numFmtId="0" fontId="5" fillId="3" borderId="1" xfId="0" applyFont="1" applyFill="1" applyBorder="1" applyAlignment="1" applyProtection="1">
      <alignment horizontal="left" vertical="center"/>
      <protection hidden="1"/>
    </xf>
    <xf numFmtId="3" fontId="10" fillId="0" borderId="3" xfId="0" applyNumberFormat="1" applyFont="1" applyFill="1" applyBorder="1" applyAlignment="1" applyProtection="1">
      <alignment horizontal="center" vertical="center"/>
      <protection hidden="1"/>
    </xf>
    <xf numFmtId="3" fontId="10" fillId="0" borderId="5" xfId="0" applyNumberFormat="1" applyFont="1" applyFill="1" applyBorder="1" applyAlignment="1" applyProtection="1">
      <alignment horizontal="center" vertical="center"/>
      <protection hidden="1"/>
    </xf>
    <xf numFmtId="3" fontId="10" fillId="0" borderId="4" xfId="0" applyNumberFormat="1" applyFont="1" applyFill="1" applyBorder="1" applyAlignment="1" applyProtection="1">
      <alignment horizontal="center" vertical="center"/>
      <protection hidden="1"/>
    </xf>
    <xf numFmtId="0" fontId="18" fillId="0" borderId="1" xfId="0" applyFont="1" applyBorder="1" applyAlignment="1" applyProtection="1">
      <alignment horizontal="left" vertical="top" wrapText="1"/>
      <protection hidden="1"/>
    </xf>
    <xf numFmtId="0" fontId="5" fillId="3" borderId="3" xfId="0" applyFont="1" applyFill="1" applyBorder="1" applyAlignment="1" applyProtection="1">
      <alignment horizontal="left" vertical="center"/>
      <protection hidden="1"/>
    </xf>
    <xf numFmtId="0" fontId="5" fillId="3" borderId="5" xfId="0"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49" fontId="10" fillId="6" borderId="1" xfId="0" applyNumberFormat="1" applyFont="1" applyFill="1" applyBorder="1" applyAlignment="1" applyProtection="1">
      <alignment horizontal="left" vertical="center"/>
      <protection locked="0"/>
    </xf>
    <xf numFmtId="49" fontId="10" fillId="6" borderId="3" xfId="0" applyNumberFormat="1" applyFont="1" applyFill="1" applyBorder="1" applyAlignment="1" applyProtection="1">
      <alignment horizontal="left" vertical="center"/>
      <protection locked="0"/>
    </xf>
    <xf numFmtId="49" fontId="10" fillId="6" borderId="5" xfId="0" applyNumberFormat="1" applyFont="1" applyFill="1" applyBorder="1" applyAlignment="1" applyProtection="1">
      <alignment horizontal="left" vertical="center"/>
      <protection locked="0"/>
    </xf>
    <xf numFmtId="49" fontId="10" fillId="6" borderId="4" xfId="0" applyNumberFormat="1" applyFont="1" applyFill="1" applyBorder="1" applyAlignment="1" applyProtection="1">
      <alignment horizontal="left" vertical="center"/>
      <protection locked="0"/>
    </xf>
    <xf numFmtId="0" fontId="18" fillId="0" borderId="3" xfId="0" applyFont="1" applyBorder="1" applyAlignment="1" applyProtection="1">
      <alignment horizontal="left" vertical="top" wrapText="1"/>
      <protection hidden="1"/>
    </xf>
    <xf numFmtId="0" fontId="0" fillId="0" borderId="5" xfId="0" applyBorder="1" applyProtection="1">
      <protection hidden="1"/>
    </xf>
    <xf numFmtId="0" fontId="0" fillId="0" borderId="4" xfId="0" applyBorder="1" applyProtection="1">
      <protection hidden="1"/>
    </xf>
    <xf numFmtId="49" fontId="10" fillId="0" borderId="3" xfId="0" applyNumberFormat="1" applyFont="1" applyFill="1" applyBorder="1" applyAlignment="1" applyProtection="1">
      <alignment horizontal="center" vertical="center"/>
      <protection hidden="1"/>
    </xf>
    <xf numFmtId="49" fontId="10" fillId="0" borderId="5" xfId="0" applyNumberFormat="1" applyFont="1" applyFill="1" applyBorder="1" applyAlignment="1" applyProtection="1">
      <alignment horizontal="center" vertical="center"/>
      <protection hidden="1"/>
    </xf>
    <xf numFmtId="49" fontId="10" fillId="0" borderId="4"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xf>
    <xf numFmtId="0" fontId="3" fillId="6" borderId="1"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5" fillId="2" borderId="1"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cellXfs>
  <cellStyles count="2">
    <cellStyle name="Hyperlink" xfId="1" builtinId="8"/>
    <cellStyle name="Normal" xfId="0" builtinId="0"/>
  </cellStyles>
  <dxfs count="3">
    <dxf>
      <fill>
        <patternFill>
          <bgColor indexed="44"/>
        </patternFill>
      </fill>
    </dxf>
    <dxf>
      <font>
        <condense val="0"/>
        <extend val="0"/>
        <color auto="1"/>
      </font>
      <fill>
        <patternFill>
          <bgColor indexed="11"/>
        </patternFill>
      </fill>
    </dxf>
    <dxf>
      <font>
        <condense val="0"/>
        <extend val="0"/>
        <color indexed="43"/>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23</xdr:col>
      <xdr:colOff>626533</xdr:colOff>
      <xdr:row>18</xdr:row>
      <xdr:rowOff>1947333</xdr:rowOff>
    </xdr:to>
    <xdr:sp macro="" textlink="">
      <xdr:nvSpPr>
        <xdr:cNvPr id="2059" name="Text Box 11">
          <a:extLst>
            <a:ext uri="{FF2B5EF4-FFF2-40B4-BE49-F238E27FC236}">
              <a16:creationId xmlns:a16="http://schemas.microsoft.com/office/drawing/2014/main" id="{00000000-0008-0000-0000-00000B080000}"/>
            </a:ext>
          </a:extLst>
        </xdr:cNvPr>
        <xdr:cNvSpPr txBox="1">
          <a:spLocks noChangeArrowheads="1"/>
        </xdr:cNvSpPr>
      </xdr:nvSpPr>
      <xdr:spPr bwMode="auto">
        <a:xfrm>
          <a:off x="237067" y="169333"/>
          <a:ext cx="15781866" cy="4826000"/>
        </a:xfrm>
        <a:prstGeom prst="rect">
          <a:avLst/>
        </a:prstGeom>
        <a:solidFill>
          <a:srgbClr val="C0C0C0"/>
        </a:solidFill>
        <a:ln w="9525">
          <a:solidFill>
            <a:srgbClr val="000000"/>
          </a:solidFill>
          <a:miter lim="800000"/>
          <a:headEnd/>
          <a:tailEnd/>
        </a:ln>
      </xdr:spPr>
      <xdr:txBody>
        <a:bodyPr vertOverflow="clip" wrap="square" lIns="90000" tIns="46800" rIns="90000" bIns="46800" anchor="t" upright="1"/>
        <a:lstStyle/>
        <a:p>
          <a:pPr algn="l" rtl="0">
            <a:lnSpc>
              <a:spcPts val="1800"/>
            </a:lnSpc>
            <a:defRPr sz="1000"/>
          </a:pPr>
          <a:r>
            <a:rPr lang="en-US" sz="1600" b="1" i="0" u="none" strike="noStrike" baseline="0">
              <a:solidFill>
                <a:srgbClr val="000000"/>
              </a:solidFill>
              <a:latin typeface="Arial"/>
              <a:ea typeface="Arial"/>
              <a:cs typeface="Arial"/>
            </a:rPr>
            <a:t>PAGE 1: PERSONAL AND BILLING INFORMATION                                                                                                              </a:t>
          </a:r>
          <a:endParaRPr lang="en-US" sz="1600" b="0" i="0" u="none" strike="noStrike" baseline="0">
            <a:solidFill>
              <a:srgbClr val="000000"/>
            </a:solidFill>
            <a:latin typeface="Arial"/>
            <a:ea typeface="Arial"/>
            <a:cs typeface="Arial"/>
          </a:endParaRPr>
        </a:p>
        <a:p>
          <a:pPr algn="l" rtl="0">
            <a:lnSpc>
              <a:spcPts val="1800"/>
            </a:lnSpc>
            <a:defRPr sz="1000"/>
          </a:pPr>
          <a:endParaRPr lang="en-US" sz="1600" b="0" i="0" u="none" strike="noStrike" baseline="0">
            <a:solidFill>
              <a:srgbClr val="000000"/>
            </a:solidFill>
            <a:latin typeface="Arial"/>
            <a:ea typeface="Arial"/>
            <a:cs typeface="Arial"/>
          </a:endParaRPr>
        </a:p>
        <a:p>
          <a:pPr algn="l" rtl="0">
            <a:lnSpc>
              <a:spcPts val="1800"/>
            </a:lnSpc>
            <a:defRPr sz="1000"/>
          </a:pPr>
          <a:r>
            <a:rPr lang="en-US" sz="1600" b="1" i="0" u="none" strike="noStrike" baseline="0">
              <a:solidFill>
                <a:srgbClr val="DD0806"/>
              </a:solidFill>
              <a:latin typeface="Arial"/>
              <a:ea typeface="Arial"/>
              <a:cs typeface="Arial"/>
            </a:rPr>
            <a:t>READ AND FOLLOW ALL INSTRUCTIONS CAREFULLY! </a:t>
          </a:r>
          <a:r>
            <a:rPr lang="en-US" sz="1600" b="0" i="0" u="none" strike="noStrike" baseline="0">
              <a:solidFill>
                <a:srgbClr val="DD0806"/>
              </a:solidFill>
              <a:latin typeface="Arial"/>
              <a:ea typeface="Arial"/>
              <a:cs typeface="Arial"/>
            </a:rPr>
            <a:t> </a:t>
          </a:r>
          <a:r>
            <a:rPr lang="en-US" sz="1600" b="0" i="0" u="none" strike="noStrike" baseline="0">
              <a:solidFill>
                <a:srgbClr val="000000"/>
              </a:solidFill>
              <a:latin typeface="Arial"/>
              <a:ea typeface="Arial"/>
              <a:cs typeface="Arial"/>
            </a:rPr>
            <a:t>Failure to do so may delay your project. More detailed instructions can be found by reading </a:t>
          </a:r>
          <a:r>
            <a:rPr lang="en-US" sz="1600" b="0" i="1" u="none" strike="noStrike" baseline="0">
              <a:solidFill>
                <a:srgbClr val="000000"/>
              </a:solidFill>
              <a:latin typeface="Arial"/>
              <a:ea typeface="Arial"/>
              <a:cs typeface="Arial"/>
            </a:rPr>
            <a:t>UMGC_Q-RT-PCR _Guidelines.pdf</a:t>
          </a:r>
          <a:r>
            <a:rPr lang="en-US" sz="1600" b="0" i="0" u="none" strike="noStrike" baseline="0">
              <a:solidFill>
                <a:srgbClr val="000000"/>
              </a:solidFill>
              <a:latin typeface="Arial"/>
              <a:ea typeface="Arial"/>
              <a:cs typeface="Arial"/>
            </a:rPr>
            <a:t>, available from the UMGC.</a:t>
          </a:r>
        </a:p>
        <a:p>
          <a:pPr algn="l" rtl="0">
            <a:lnSpc>
              <a:spcPts val="1800"/>
            </a:lnSpc>
            <a:defRPr sz="1000"/>
          </a:pPr>
          <a:endParaRPr lang="en-US" sz="1600" b="0" i="0" u="none" strike="noStrike" baseline="0">
            <a:solidFill>
              <a:srgbClr val="000000"/>
            </a:solidFill>
            <a:latin typeface="Arial"/>
            <a:ea typeface="Arial"/>
            <a:cs typeface="Arial"/>
          </a:endParaRPr>
        </a:p>
        <a:p>
          <a:pPr algn="l" rtl="0">
            <a:lnSpc>
              <a:spcPts val="1800"/>
            </a:lnSpc>
            <a:defRPr sz="1000"/>
          </a:pPr>
          <a:r>
            <a:rPr lang="en-US" sz="1600" b="0" i="0" u="none" strike="noStrike" baseline="0">
              <a:solidFill>
                <a:srgbClr val="000000"/>
              </a:solidFill>
              <a:latin typeface="Arial"/>
              <a:ea typeface="Arial"/>
              <a:cs typeface="Arial"/>
            </a:rPr>
            <a:t>This form is for use in specifying a Q-RT-PCR project for </a:t>
          </a:r>
          <a:r>
            <a:rPr lang="en-US" sz="1600" b="0" i="1" u="none" strike="noStrike" baseline="0">
              <a:solidFill>
                <a:srgbClr val="DD0806"/>
              </a:solidFill>
              <a:latin typeface="Arial"/>
              <a:ea typeface="Arial"/>
              <a:cs typeface="Arial"/>
            </a:rPr>
            <a:t>new</a:t>
          </a:r>
          <a:r>
            <a:rPr lang="en-US" sz="1600" b="0" i="0" u="none" strike="noStrike" baseline="0">
              <a:solidFill>
                <a:srgbClr val="000000"/>
              </a:solidFill>
              <a:latin typeface="Arial"/>
              <a:ea typeface="Arial"/>
              <a:cs typeface="Arial"/>
            </a:rPr>
            <a:t>  RNA samples (samples that have not previously been submitted). If you would like to request Q-RT-PCR for samples that are </a:t>
          </a:r>
          <a:r>
            <a:rPr lang="en-US" sz="1600" b="0" i="1" u="none" strike="noStrike" baseline="0">
              <a:solidFill>
                <a:srgbClr val="000000"/>
              </a:solidFill>
              <a:latin typeface="Arial"/>
              <a:ea typeface="Arial"/>
              <a:cs typeface="Arial"/>
            </a:rPr>
            <a:t>already</a:t>
          </a:r>
          <a:r>
            <a:rPr lang="en-US" sz="1600" b="0" i="0" u="none" strike="noStrike" baseline="0">
              <a:solidFill>
                <a:srgbClr val="000000"/>
              </a:solidFill>
              <a:latin typeface="Arial"/>
              <a:ea typeface="Arial"/>
              <a:cs typeface="Arial"/>
            </a:rPr>
            <a:t> at the UMGC (from a prior project), please use the form entitled </a:t>
          </a:r>
          <a:r>
            <a:rPr lang="en-US" sz="1600" b="0" i="1" u="none" strike="noStrike" baseline="0">
              <a:solidFill>
                <a:srgbClr val="000000"/>
              </a:solidFill>
              <a:latin typeface="Arial"/>
              <a:ea typeface="Arial"/>
              <a:cs typeface="Arial"/>
            </a:rPr>
            <a:t>UMGC_Q-RT-PCR_Project_Continuation.xls</a:t>
          </a:r>
          <a:r>
            <a:rPr lang="en-US" sz="1600" b="0" i="0" u="none" strike="noStrike" baseline="0">
              <a:solidFill>
                <a:srgbClr val="000000"/>
              </a:solidFill>
              <a:latin typeface="Arial"/>
              <a:ea typeface="Arial"/>
              <a:cs typeface="Arial"/>
            </a:rPr>
            <a:t>. Note: you should not submit this form until all assays you plan to use in this Q-RT-PCR project have been validated.</a:t>
          </a:r>
        </a:p>
        <a:p>
          <a:pPr algn="l" rtl="0">
            <a:lnSpc>
              <a:spcPts val="1800"/>
            </a:lnSpc>
            <a:defRPr sz="1000"/>
          </a:pPr>
          <a:endParaRPr lang="en-US" sz="1600" b="0" i="0" u="none" strike="noStrike" baseline="0">
            <a:solidFill>
              <a:srgbClr val="000000"/>
            </a:solidFill>
            <a:latin typeface="Arial"/>
            <a:ea typeface="Arial"/>
            <a:cs typeface="Arial"/>
          </a:endParaRPr>
        </a:p>
        <a:p>
          <a:pPr algn="l" rtl="0">
            <a:lnSpc>
              <a:spcPts val="1800"/>
            </a:lnSpc>
            <a:defRPr sz="1000"/>
          </a:pPr>
          <a:r>
            <a:rPr lang="en-US" sz="1600" b="0" i="0" u="none" strike="noStrike" baseline="0">
              <a:solidFill>
                <a:srgbClr val="000000"/>
              </a:solidFill>
              <a:latin typeface="Arial"/>
              <a:ea typeface="Arial"/>
              <a:cs typeface="Arial"/>
            </a:rPr>
            <a:t>This form has </a:t>
          </a:r>
          <a:r>
            <a:rPr lang="en-US" sz="1600" b="1" i="0" u="none" strike="noStrike" baseline="0">
              <a:solidFill>
                <a:srgbClr val="000000"/>
              </a:solidFill>
              <a:latin typeface="Arial"/>
              <a:ea typeface="Arial"/>
              <a:cs typeface="Arial"/>
            </a:rPr>
            <a:t>THREE</a:t>
          </a:r>
          <a:r>
            <a:rPr lang="en-US" sz="1600" b="0" i="0" u="none" strike="noStrike" baseline="0">
              <a:solidFill>
                <a:srgbClr val="000000"/>
              </a:solidFill>
              <a:latin typeface="Arial"/>
              <a:ea typeface="Arial"/>
              <a:cs typeface="Arial"/>
            </a:rPr>
            <a:t> pages. After entering your personal and billing information below, and choosing a desired turnaround time, proceed to</a:t>
          </a:r>
          <a:r>
            <a:rPr lang="en-US" sz="1600" b="1" i="0" u="none" strike="noStrike" baseline="0">
              <a:solidFill>
                <a:srgbClr val="000000"/>
              </a:solidFill>
              <a:latin typeface="Arial"/>
              <a:ea typeface="Arial"/>
              <a:cs typeface="Arial"/>
            </a:rPr>
            <a:t> PAGE 2</a:t>
          </a:r>
          <a:r>
            <a:rPr lang="en-US" sz="1600" b="0" i="0" u="none" strike="noStrike" baseline="0">
              <a:solidFill>
                <a:srgbClr val="000000"/>
              </a:solidFill>
              <a:latin typeface="Arial"/>
              <a:ea typeface="Arial"/>
              <a:cs typeface="Arial"/>
            </a:rPr>
            <a:t> to enter sample-specific information, and </a:t>
          </a:r>
          <a:r>
            <a:rPr lang="en-US" sz="1600" b="1" i="0" u="none" strike="noStrike" baseline="0">
              <a:solidFill>
                <a:srgbClr val="000000"/>
              </a:solidFill>
              <a:latin typeface="Arial"/>
              <a:ea typeface="Arial"/>
              <a:cs typeface="Arial"/>
            </a:rPr>
            <a:t>PAGE 3</a:t>
          </a:r>
          <a:r>
            <a:rPr lang="en-US" sz="1600" b="0" i="0" u="none" strike="noStrike" baseline="0">
              <a:solidFill>
                <a:srgbClr val="000000"/>
              </a:solidFill>
              <a:latin typeface="Arial"/>
              <a:ea typeface="Arial"/>
              <a:cs typeface="Arial"/>
            </a:rPr>
            <a:t> to submit assay-specific information. Use the sheet tabs below above to navigate between pages. Yellow-shaded fields are user input fields (required fields are marked with an asterisk). After you have completed pages 2-4, return to this page to review the estimated project cost, which is a function of the number of samples, number of genes, and turnaround time. Once you are satisfied that the form is completed withour errors, E-mail the form to Darrell Johnson at </a:t>
          </a:r>
          <a:r>
            <a:rPr lang="en-US" sz="1600" b="1" i="0" u="none" strike="noStrike" baseline="0">
              <a:solidFill>
                <a:srgbClr val="000000"/>
              </a:solidFill>
              <a:latin typeface="Arial"/>
              <a:ea typeface="Arial"/>
              <a:cs typeface="Arial"/>
            </a:rPr>
            <a:t>exprn@umn.edu</a:t>
          </a:r>
          <a:r>
            <a:rPr lang="en-US" sz="1600" b="0" i="0" u="none" strike="noStrike" baseline="0">
              <a:solidFill>
                <a:srgbClr val="000000"/>
              </a:solidFill>
              <a:latin typeface="Arial"/>
              <a:ea typeface="Arial"/>
              <a:cs typeface="Arial"/>
            </a:rPr>
            <a:t>, and submit your samples to the UMGC (Snyder Hall in Saint Paul, or Hasselmo Hall / Cancer &amp; Cardiovascular Research Building in Minneapolis).</a:t>
          </a:r>
        </a:p>
        <a:p>
          <a:pPr algn="l" rtl="0">
            <a:lnSpc>
              <a:spcPts val="1800"/>
            </a:lnSpc>
            <a:defRPr sz="1000"/>
          </a:pPr>
          <a:endParaRPr lang="en-US" sz="1600" b="0" i="0" u="none" strike="noStrike" baseline="0">
            <a:solidFill>
              <a:srgbClr val="000000"/>
            </a:solidFill>
            <a:latin typeface="Arial"/>
            <a:ea typeface="Arial"/>
            <a:cs typeface="Arial"/>
          </a:endParaRPr>
        </a:p>
        <a:p>
          <a:pPr algn="l" rtl="0">
            <a:lnSpc>
              <a:spcPts val="1800"/>
            </a:lnSpc>
            <a:defRPr sz="1000"/>
          </a:pPr>
          <a:r>
            <a:rPr lang="en-US" sz="1600" b="1" i="0" u="none" strike="noStrike" baseline="0">
              <a:solidFill>
                <a:srgbClr val="DD0806"/>
              </a:solidFill>
              <a:latin typeface="Arial"/>
              <a:ea typeface="Arial"/>
              <a:cs typeface="Arial"/>
            </a:rPr>
            <a:t>Important Note:</a:t>
          </a:r>
          <a:r>
            <a:rPr lang="en-US" sz="1600" b="0" i="0" u="none" strike="noStrike" baseline="0">
              <a:solidFill>
                <a:srgbClr val="DD0806"/>
              </a:solidFill>
              <a:latin typeface="Arial"/>
              <a:ea typeface="Arial"/>
              <a:cs typeface="Arial"/>
            </a:rPr>
            <a:t> This form contain formulas linked to input cells, which can be corrupted if the form is used improperly, so please follow  two simple rules: First, when pasting into the form from some other spreadsheet, use the PASTE SPECIAL—VALUES function in Excel. If you are unsure how to use PASTE SPECIAL and cannot find someone in your lab to help you, please contact Darrell Johnson in the UMGC. Second, don’t cut and paste within the form itself. When you cut and paste within the form, you move referenced cells, thereby disrupting relationships between pages and corrupting the form.</a:t>
          </a:r>
          <a:endParaRPr lang="en-US" sz="1600" b="0" i="0" u="none" strike="noStrike" baseline="0">
            <a:solidFill>
              <a:srgbClr val="000000"/>
            </a:solidFill>
            <a:latin typeface="Arial"/>
            <a:ea typeface="Arial"/>
            <a:cs typeface="Arial"/>
          </a:endParaRPr>
        </a:p>
        <a:p>
          <a:pPr algn="l" rtl="0">
            <a:lnSpc>
              <a:spcPts val="1700"/>
            </a:lnSpc>
            <a:defRPr sz="1000"/>
          </a:pPr>
          <a:endParaRPr lang="en-US" sz="1600" b="1" i="0" u="none" strike="noStrike" baseline="0">
            <a:solidFill>
              <a:srgbClr val="000000"/>
            </a:solidFill>
            <a:latin typeface="Arial"/>
            <a:ea typeface="Arial"/>
            <a:cs typeface="Arial"/>
          </a:endParaRPr>
        </a:p>
        <a:p>
          <a:pPr algn="l" rtl="0">
            <a:lnSpc>
              <a:spcPts val="1700"/>
            </a:lnSpc>
            <a:defRPr sz="1000"/>
          </a:pPr>
          <a:endParaRPr lang="en-US" sz="1600" b="0" i="0" u="none" strike="noStrike" baseline="0">
            <a:solidFill>
              <a:srgbClr val="000000"/>
            </a:solidFill>
            <a:latin typeface="Arial"/>
            <a:ea typeface="Arial"/>
            <a:cs typeface="Arial"/>
          </a:endParaRPr>
        </a:p>
        <a:p>
          <a:pPr algn="l" rtl="0">
            <a:lnSpc>
              <a:spcPts val="1700"/>
            </a:lnSpc>
            <a:defRPr sz="1000"/>
          </a:pPr>
          <a:endParaRPr lang="en-US" sz="1600" b="0" i="0" u="none" strike="noStrike" baseline="0">
            <a:solidFill>
              <a:srgbClr val="000000"/>
            </a:solidFill>
            <a:latin typeface="Arial"/>
            <a:ea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44</xdr:row>
      <xdr:rowOff>0</xdr:rowOff>
    </xdr:from>
    <xdr:to>
      <xdr:col>11</xdr:col>
      <xdr:colOff>0</xdr:colOff>
      <xdr:row>45</xdr:row>
      <xdr:rowOff>0</xdr:rowOff>
    </xdr:to>
    <xdr:sp macro="" textlink="">
      <xdr:nvSpPr>
        <xdr:cNvPr id="1030" name="Text Box 6">
          <a:extLst>
            <a:ext uri="{FF2B5EF4-FFF2-40B4-BE49-F238E27FC236}">
              <a16:creationId xmlns:a16="http://schemas.microsoft.com/office/drawing/2014/main" id="{00000000-0008-0000-0200-000006040000}"/>
            </a:ext>
          </a:extLst>
        </xdr:cNvPr>
        <xdr:cNvSpPr txBox="1">
          <a:spLocks noChangeArrowheads="1"/>
        </xdr:cNvSpPr>
      </xdr:nvSpPr>
      <xdr:spPr bwMode="auto">
        <a:xfrm>
          <a:off x="10972800" y="8801100"/>
          <a:ext cx="5270500" cy="3175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1: Plate Name (required)</a:t>
          </a:r>
        </a:p>
      </xdr:txBody>
    </xdr:sp>
    <xdr:clientData/>
  </xdr:twoCellAnchor>
  <xdr:twoCellAnchor>
    <xdr:from>
      <xdr:col>10</xdr:col>
      <xdr:colOff>0</xdr:colOff>
      <xdr:row>44</xdr:row>
      <xdr:rowOff>165100</xdr:rowOff>
    </xdr:from>
    <xdr:to>
      <xdr:col>10</xdr:col>
      <xdr:colOff>304800</xdr:colOff>
      <xdr:row>44</xdr:row>
      <xdr:rowOff>165100</xdr:rowOff>
    </xdr:to>
    <xdr:cxnSp macro="">
      <xdr:nvCxnSpPr>
        <xdr:cNvPr id="8532" name="AutoShape 9">
          <a:extLst>
            <a:ext uri="{FF2B5EF4-FFF2-40B4-BE49-F238E27FC236}">
              <a16:creationId xmlns:a16="http://schemas.microsoft.com/office/drawing/2014/main" id="{00000000-0008-0000-0200-000054210000}"/>
            </a:ext>
          </a:extLst>
        </xdr:cNvPr>
        <xdr:cNvCxnSpPr>
          <a:cxnSpLocks noChangeShapeType="1"/>
          <a:stCxn id="1030" idx="1"/>
        </xdr:cNvCxnSpPr>
      </xdr:nvCxnSpPr>
      <xdr:spPr bwMode="auto">
        <a:xfrm flipH="1">
          <a:off x="10668000" y="7531100"/>
          <a:ext cx="3048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1</xdr:col>
      <xdr:colOff>0</xdr:colOff>
      <xdr:row>46</xdr:row>
      <xdr:rowOff>0</xdr:rowOff>
    </xdr:from>
    <xdr:to>
      <xdr:col>2</xdr:col>
      <xdr:colOff>1409700</xdr:colOff>
      <xdr:row>48</xdr:row>
      <xdr:rowOff>0</xdr:rowOff>
    </xdr:to>
    <xdr:sp macro="" textlink="">
      <xdr:nvSpPr>
        <xdr:cNvPr id="1040" name="Text Box 16">
          <a:extLst>
            <a:ext uri="{FF2B5EF4-FFF2-40B4-BE49-F238E27FC236}">
              <a16:creationId xmlns:a16="http://schemas.microsoft.com/office/drawing/2014/main" id="{00000000-0008-0000-0200-000010040000}"/>
            </a:ext>
          </a:extLst>
        </xdr:cNvPr>
        <xdr:cNvSpPr txBox="1">
          <a:spLocks noChangeArrowheads="1"/>
        </xdr:cNvSpPr>
      </xdr:nvSpPr>
      <xdr:spPr bwMode="auto">
        <a:xfrm>
          <a:off x="241300" y="9271000"/>
          <a:ext cx="20193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2: fill-in sample IDs</a:t>
          </a:r>
        </a:p>
      </xdr:txBody>
    </xdr:sp>
    <xdr:clientData/>
  </xdr:twoCellAnchor>
  <xdr:twoCellAnchor>
    <xdr:from>
      <xdr:col>2</xdr:col>
      <xdr:colOff>406400</xdr:colOff>
      <xdr:row>48</xdr:row>
      <xdr:rowOff>0</xdr:rowOff>
    </xdr:from>
    <xdr:to>
      <xdr:col>2</xdr:col>
      <xdr:colOff>977900</xdr:colOff>
      <xdr:row>49</xdr:row>
      <xdr:rowOff>88900</xdr:rowOff>
    </xdr:to>
    <xdr:cxnSp macro="">
      <xdr:nvCxnSpPr>
        <xdr:cNvPr id="8534" name="AutoShape 17">
          <a:extLst>
            <a:ext uri="{FF2B5EF4-FFF2-40B4-BE49-F238E27FC236}">
              <a16:creationId xmlns:a16="http://schemas.microsoft.com/office/drawing/2014/main" id="{00000000-0008-0000-0200-000056210000}"/>
            </a:ext>
          </a:extLst>
        </xdr:cNvPr>
        <xdr:cNvCxnSpPr>
          <a:cxnSpLocks noChangeShapeType="1"/>
          <a:stCxn id="1040" idx="2"/>
        </xdr:cNvCxnSpPr>
      </xdr:nvCxnSpPr>
      <xdr:spPr bwMode="auto">
        <a:xfrm>
          <a:off x="1257300" y="8140700"/>
          <a:ext cx="571500" cy="2413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2</xdr:col>
      <xdr:colOff>1473200</xdr:colOff>
      <xdr:row>46</xdr:row>
      <xdr:rowOff>0</xdr:rowOff>
    </xdr:from>
    <xdr:to>
      <xdr:col>3</xdr:col>
      <xdr:colOff>774700</xdr:colOff>
      <xdr:row>48</xdr:row>
      <xdr:rowOff>0</xdr:rowOff>
    </xdr:to>
    <xdr:sp macro="" textlink="">
      <xdr:nvSpPr>
        <xdr:cNvPr id="1042" name="Text Box 18">
          <a:extLst>
            <a:ext uri="{FF2B5EF4-FFF2-40B4-BE49-F238E27FC236}">
              <a16:creationId xmlns:a16="http://schemas.microsoft.com/office/drawing/2014/main" id="{00000000-0008-0000-0200-000012040000}"/>
            </a:ext>
          </a:extLst>
        </xdr:cNvPr>
        <xdr:cNvSpPr txBox="1">
          <a:spLocks noChangeArrowheads="1"/>
        </xdr:cNvSpPr>
      </xdr:nvSpPr>
      <xdr:spPr bwMode="auto">
        <a:xfrm>
          <a:off x="2324100" y="9271000"/>
          <a:ext cx="19558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3: is RNA 200 ng/ul?</a:t>
          </a:r>
        </a:p>
      </xdr:txBody>
    </xdr:sp>
    <xdr:clientData/>
  </xdr:twoCellAnchor>
  <xdr:twoCellAnchor>
    <xdr:from>
      <xdr:col>2</xdr:col>
      <xdr:colOff>2451100</xdr:colOff>
      <xdr:row>48</xdr:row>
      <xdr:rowOff>0</xdr:rowOff>
    </xdr:from>
    <xdr:to>
      <xdr:col>3</xdr:col>
      <xdr:colOff>254000</xdr:colOff>
      <xdr:row>49</xdr:row>
      <xdr:rowOff>38100</xdr:rowOff>
    </xdr:to>
    <xdr:cxnSp macro="">
      <xdr:nvCxnSpPr>
        <xdr:cNvPr id="8536" name="AutoShape 19">
          <a:extLst>
            <a:ext uri="{FF2B5EF4-FFF2-40B4-BE49-F238E27FC236}">
              <a16:creationId xmlns:a16="http://schemas.microsoft.com/office/drawing/2014/main" id="{00000000-0008-0000-0200-000058210000}"/>
            </a:ext>
          </a:extLst>
        </xdr:cNvPr>
        <xdr:cNvCxnSpPr>
          <a:cxnSpLocks noChangeShapeType="1"/>
          <a:stCxn id="1042" idx="2"/>
        </xdr:cNvCxnSpPr>
      </xdr:nvCxnSpPr>
      <xdr:spPr bwMode="auto">
        <a:xfrm>
          <a:off x="3302000" y="8140700"/>
          <a:ext cx="457200" cy="190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3</xdr:col>
      <xdr:colOff>825500</xdr:colOff>
      <xdr:row>46</xdr:row>
      <xdr:rowOff>0</xdr:rowOff>
    </xdr:from>
    <xdr:to>
      <xdr:col>5</xdr:col>
      <xdr:colOff>317500</xdr:colOff>
      <xdr:row>48</xdr:row>
      <xdr:rowOff>0</xdr:rowOff>
    </xdr:to>
    <xdr:sp macro="" textlink="">
      <xdr:nvSpPr>
        <xdr:cNvPr id="1045" name="Text Box 21">
          <a:extLst>
            <a:ext uri="{FF2B5EF4-FFF2-40B4-BE49-F238E27FC236}">
              <a16:creationId xmlns:a16="http://schemas.microsoft.com/office/drawing/2014/main" id="{00000000-0008-0000-0200-000015040000}"/>
            </a:ext>
          </a:extLst>
        </xdr:cNvPr>
        <xdr:cNvSpPr txBox="1">
          <a:spLocks noChangeArrowheads="1"/>
        </xdr:cNvSpPr>
      </xdr:nvSpPr>
      <xdr:spPr bwMode="auto">
        <a:xfrm>
          <a:off x="4330700" y="9271000"/>
          <a:ext cx="16002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4: enter volume</a:t>
          </a:r>
        </a:p>
      </xdr:txBody>
    </xdr:sp>
    <xdr:clientData/>
  </xdr:twoCellAnchor>
  <xdr:twoCellAnchor>
    <xdr:from>
      <xdr:col>4</xdr:col>
      <xdr:colOff>241300</xdr:colOff>
      <xdr:row>48</xdr:row>
      <xdr:rowOff>0</xdr:rowOff>
    </xdr:from>
    <xdr:to>
      <xdr:col>4</xdr:col>
      <xdr:colOff>342900</xdr:colOff>
      <xdr:row>49</xdr:row>
      <xdr:rowOff>38100</xdr:rowOff>
    </xdr:to>
    <xdr:cxnSp macro="">
      <xdr:nvCxnSpPr>
        <xdr:cNvPr id="8538" name="AutoShape 32">
          <a:extLst>
            <a:ext uri="{FF2B5EF4-FFF2-40B4-BE49-F238E27FC236}">
              <a16:creationId xmlns:a16="http://schemas.microsoft.com/office/drawing/2014/main" id="{00000000-0008-0000-0200-00005A210000}"/>
            </a:ext>
          </a:extLst>
        </xdr:cNvPr>
        <xdr:cNvCxnSpPr>
          <a:cxnSpLocks noChangeShapeType="1"/>
          <a:stCxn id="1045" idx="2"/>
        </xdr:cNvCxnSpPr>
      </xdr:nvCxnSpPr>
      <xdr:spPr bwMode="auto">
        <a:xfrm>
          <a:off x="5130800" y="8140700"/>
          <a:ext cx="101600" cy="190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5</xdr:col>
      <xdr:colOff>368300</xdr:colOff>
      <xdr:row>46</xdr:row>
      <xdr:rowOff>0</xdr:rowOff>
    </xdr:from>
    <xdr:to>
      <xdr:col>7</xdr:col>
      <xdr:colOff>368300</xdr:colOff>
      <xdr:row>48</xdr:row>
      <xdr:rowOff>0</xdr:rowOff>
    </xdr:to>
    <xdr:sp macro="" textlink="">
      <xdr:nvSpPr>
        <xdr:cNvPr id="1077" name="Text Box 53">
          <a:extLst>
            <a:ext uri="{FF2B5EF4-FFF2-40B4-BE49-F238E27FC236}">
              <a16:creationId xmlns:a16="http://schemas.microsoft.com/office/drawing/2014/main" id="{00000000-0008-0000-0200-000035040000}"/>
            </a:ext>
          </a:extLst>
        </xdr:cNvPr>
        <xdr:cNvSpPr txBox="1">
          <a:spLocks noChangeArrowheads="1"/>
        </xdr:cNvSpPr>
      </xdr:nvSpPr>
      <xdr:spPr bwMode="auto">
        <a:xfrm>
          <a:off x="5981700" y="9271000"/>
          <a:ext cx="17399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5: enter mass</a:t>
          </a:r>
        </a:p>
      </xdr:txBody>
    </xdr:sp>
    <xdr:clientData/>
  </xdr:twoCellAnchor>
  <xdr:twoCellAnchor>
    <xdr:from>
      <xdr:col>5</xdr:col>
      <xdr:colOff>584200</xdr:colOff>
      <xdr:row>48</xdr:row>
      <xdr:rowOff>0</xdr:rowOff>
    </xdr:from>
    <xdr:to>
      <xdr:col>6</xdr:col>
      <xdr:colOff>609600</xdr:colOff>
      <xdr:row>49</xdr:row>
      <xdr:rowOff>88900</xdr:rowOff>
    </xdr:to>
    <xdr:cxnSp macro="">
      <xdr:nvCxnSpPr>
        <xdr:cNvPr id="8540" name="AutoShape 54">
          <a:extLst>
            <a:ext uri="{FF2B5EF4-FFF2-40B4-BE49-F238E27FC236}">
              <a16:creationId xmlns:a16="http://schemas.microsoft.com/office/drawing/2014/main" id="{00000000-0008-0000-0200-00005C210000}"/>
            </a:ext>
          </a:extLst>
        </xdr:cNvPr>
        <xdr:cNvCxnSpPr>
          <a:cxnSpLocks noChangeShapeType="1"/>
          <a:stCxn id="1077" idx="2"/>
        </xdr:cNvCxnSpPr>
      </xdr:nvCxnSpPr>
      <xdr:spPr bwMode="auto">
        <a:xfrm flipH="1">
          <a:off x="6197600" y="8140700"/>
          <a:ext cx="660400" cy="2413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7</xdr:col>
      <xdr:colOff>419100</xdr:colOff>
      <xdr:row>46</xdr:row>
      <xdr:rowOff>0</xdr:rowOff>
    </xdr:from>
    <xdr:to>
      <xdr:col>10</xdr:col>
      <xdr:colOff>469900</xdr:colOff>
      <xdr:row>48</xdr:row>
      <xdr:rowOff>0</xdr:rowOff>
    </xdr:to>
    <xdr:sp macro="" textlink="">
      <xdr:nvSpPr>
        <xdr:cNvPr id="1079" name="Text Box 55">
          <a:extLst>
            <a:ext uri="{FF2B5EF4-FFF2-40B4-BE49-F238E27FC236}">
              <a16:creationId xmlns:a16="http://schemas.microsoft.com/office/drawing/2014/main" id="{00000000-0008-0000-0200-000037040000}"/>
            </a:ext>
          </a:extLst>
        </xdr:cNvPr>
        <xdr:cNvSpPr txBox="1">
          <a:spLocks noChangeArrowheads="1"/>
        </xdr:cNvSpPr>
      </xdr:nvSpPr>
      <xdr:spPr bwMode="auto">
        <a:xfrm>
          <a:off x="7772400" y="9271000"/>
          <a:ext cx="33655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6: change cDNA loading/rxn (optional)</a:t>
          </a:r>
        </a:p>
      </xdr:txBody>
    </xdr:sp>
    <xdr:clientData/>
  </xdr:twoCellAnchor>
  <xdr:twoCellAnchor>
    <xdr:from>
      <xdr:col>7</xdr:col>
      <xdr:colOff>1612900</xdr:colOff>
      <xdr:row>48</xdr:row>
      <xdr:rowOff>0</xdr:rowOff>
    </xdr:from>
    <xdr:to>
      <xdr:col>8</xdr:col>
      <xdr:colOff>317500</xdr:colOff>
      <xdr:row>49</xdr:row>
      <xdr:rowOff>228600</xdr:rowOff>
    </xdr:to>
    <xdr:cxnSp macro="">
      <xdr:nvCxnSpPr>
        <xdr:cNvPr id="8542" name="AutoShape 56">
          <a:extLst>
            <a:ext uri="{FF2B5EF4-FFF2-40B4-BE49-F238E27FC236}">
              <a16:creationId xmlns:a16="http://schemas.microsoft.com/office/drawing/2014/main" id="{00000000-0008-0000-0200-00005E210000}"/>
            </a:ext>
          </a:extLst>
        </xdr:cNvPr>
        <xdr:cNvCxnSpPr>
          <a:cxnSpLocks noChangeShapeType="1"/>
          <a:stCxn id="1079" idx="2"/>
        </xdr:cNvCxnSpPr>
      </xdr:nvCxnSpPr>
      <xdr:spPr bwMode="auto">
        <a:xfrm flipH="1">
          <a:off x="8966200" y="8140700"/>
          <a:ext cx="495300" cy="3810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10</xdr:col>
      <xdr:colOff>520700</xdr:colOff>
      <xdr:row>46</xdr:row>
      <xdr:rowOff>0</xdr:rowOff>
    </xdr:from>
    <xdr:to>
      <xdr:col>10</xdr:col>
      <xdr:colOff>3657600</xdr:colOff>
      <xdr:row>48</xdr:row>
      <xdr:rowOff>0</xdr:rowOff>
    </xdr:to>
    <xdr:sp macro="" textlink="">
      <xdr:nvSpPr>
        <xdr:cNvPr id="1081" name="Text Box 57">
          <a:extLst>
            <a:ext uri="{FF2B5EF4-FFF2-40B4-BE49-F238E27FC236}">
              <a16:creationId xmlns:a16="http://schemas.microsoft.com/office/drawing/2014/main" id="{00000000-0008-0000-0200-000039040000}"/>
            </a:ext>
          </a:extLst>
        </xdr:cNvPr>
        <xdr:cNvSpPr txBox="1">
          <a:spLocks noChangeArrowheads="1"/>
        </xdr:cNvSpPr>
      </xdr:nvSpPr>
      <xdr:spPr bwMode="auto">
        <a:xfrm>
          <a:off x="11188700" y="9271000"/>
          <a:ext cx="31369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7: specify -RTase control (optional)</a:t>
          </a:r>
        </a:p>
      </xdr:txBody>
    </xdr:sp>
    <xdr:clientData/>
  </xdr:twoCellAnchor>
  <xdr:twoCellAnchor>
    <xdr:from>
      <xdr:col>9</xdr:col>
      <xdr:colOff>787400</xdr:colOff>
      <xdr:row>48</xdr:row>
      <xdr:rowOff>0</xdr:rowOff>
    </xdr:from>
    <xdr:to>
      <xdr:col>10</xdr:col>
      <xdr:colOff>2095500</xdr:colOff>
      <xdr:row>49</xdr:row>
      <xdr:rowOff>215900</xdr:rowOff>
    </xdr:to>
    <xdr:cxnSp macro="">
      <xdr:nvCxnSpPr>
        <xdr:cNvPr id="8544" name="AutoShape 58">
          <a:extLst>
            <a:ext uri="{FF2B5EF4-FFF2-40B4-BE49-F238E27FC236}">
              <a16:creationId xmlns:a16="http://schemas.microsoft.com/office/drawing/2014/main" id="{00000000-0008-0000-0200-000060210000}"/>
            </a:ext>
          </a:extLst>
        </xdr:cNvPr>
        <xdr:cNvCxnSpPr>
          <a:cxnSpLocks noChangeShapeType="1"/>
          <a:stCxn id="1081" idx="2"/>
        </xdr:cNvCxnSpPr>
      </xdr:nvCxnSpPr>
      <xdr:spPr bwMode="auto">
        <a:xfrm flipH="1">
          <a:off x="10591800" y="8140700"/>
          <a:ext cx="2171700" cy="3683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xdr:from>
      <xdr:col>10</xdr:col>
      <xdr:colOff>3721100</xdr:colOff>
      <xdr:row>46</xdr:row>
      <xdr:rowOff>0</xdr:rowOff>
    </xdr:from>
    <xdr:to>
      <xdr:col>11</xdr:col>
      <xdr:colOff>0</xdr:colOff>
      <xdr:row>48</xdr:row>
      <xdr:rowOff>0</xdr:rowOff>
    </xdr:to>
    <xdr:sp macro="" textlink="">
      <xdr:nvSpPr>
        <xdr:cNvPr id="1083" name="Text Box 59">
          <a:extLst>
            <a:ext uri="{FF2B5EF4-FFF2-40B4-BE49-F238E27FC236}">
              <a16:creationId xmlns:a16="http://schemas.microsoft.com/office/drawing/2014/main" id="{00000000-0008-0000-0200-00003B040000}"/>
            </a:ext>
          </a:extLst>
        </xdr:cNvPr>
        <xdr:cNvSpPr txBox="1">
          <a:spLocks noChangeArrowheads="1"/>
        </xdr:cNvSpPr>
      </xdr:nvSpPr>
      <xdr:spPr bwMode="auto">
        <a:xfrm>
          <a:off x="14389100" y="9271000"/>
          <a:ext cx="1854200" cy="304800"/>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sz="1000" b="1" i="0" u="none" strike="noStrike" baseline="0">
              <a:solidFill>
                <a:srgbClr val="000000"/>
              </a:solidFill>
              <a:latin typeface="Arial"/>
              <a:ea typeface="Arial"/>
              <a:cs typeface="Arial"/>
            </a:rPr>
            <a:t>Step 8: error check</a:t>
          </a:r>
        </a:p>
      </xdr:txBody>
    </xdr:sp>
    <xdr:clientData/>
  </xdr:twoCellAnchor>
  <xdr:twoCellAnchor>
    <xdr:from>
      <xdr:col>10</xdr:col>
      <xdr:colOff>3162300</xdr:colOff>
      <xdr:row>48</xdr:row>
      <xdr:rowOff>0</xdr:rowOff>
    </xdr:from>
    <xdr:to>
      <xdr:col>10</xdr:col>
      <xdr:colOff>4648200</xdr:colOff>
      <xdr:row>49</xdr:row>
      <xdr:rowOff>165100</xdr:rowOff>
    </xdr:to>
    <xdr:cxnSp macro="">
      <xdr:nvCxnSpPr>
        <xdr:cNvPr id="8546" name="AutoShape 60">
          <a:extLst>
            <a:ext uri="{FF2B5EF4-FFF2-40B4-BE49-F238E27FC236}">
              <a16:creationId xmlns:a16="http://schemas.microsoft.com/office/drawing/2014/main" id="{00000000-0008-0000-0200-000062210000}"/>
            </a:ext>
          </a:extLst>
        </xdr:cNvPr>
        <xdr:cNvCxnSpPr>
          <a:cxnSpLocks noChangeShapeType="1"/>
          <a:stCxn id="1083" idx="2"/>
        </xdr:cNvCxnSpPr>
      </xdr:nvCxnSpPr>
      <xdr:spPr bwMode="auto">
        <a:xfrm flipH="1">
          <a:off x="13830300" y="8140700"/>
          <a:ext cx="1485900" cy="317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twoCellAnchor editAs="absolute">
    <xdr:from>
      <xdr:col>1</xdr:col>
      <xdr:colOff>1</xdr:colOff>
      <xdr:row>1</xdr:row>
      <xdr:rowOff>0</xdr:rowOff>
    </xdr:from>
    <xdr:to>
      <xdr:col>10</xdr:col>
      <xdr:colOff>5503335</xdr:colOff>
      <xdr:row>42</xdr:row>
      <xdr:rowOff>355600</xdr:rowOff>
    </xdr:to>
    <xdr:sp macro="" textlink="">
      <xdr:nvSpPr>
        <xdr:cNvPr id="1087" name="Text Box 63">
          <a:extLst>
            <a:ext uri="{FF2B5EF4-FFF2-40B4-BE49-F238E27FC236}">
              <a16:creationId xmlns:a16="http://schemas.microsoft.com/office/drawing/2014/main" id="{00000000-0008-0000-0200-00003F040000}"/>
            </a:ext>
          </a:extLst>
        </xdr:cNvPr>
        <xdr:cNvSpPr txBox="1">
          <a:spLocks noChangeArrowheads="1"/>
        </xdr:cNvSpPr>
      </xdr:nvSpPr>
      <xdr:spPr bwMode="auto">
        <a:xfrm>
          <a:off x="237068" y="152400"/>
          <a:ext cx="15951200" cy="6604000"/>
        </a:xfrm>
        <a:prstGeom prst="rect">
          <a:avLst/>
        </a:prstGeom>
        <a:solidFill>
          <a:srgbClr val="C0C0C0"/>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600" b="1" i="0" u="none" strike="noStrike" baseline="0">
              <a:solidFill>
                <a:srgbClr val="000000"/>
              </a:solidFill>
              <a:latin typeface="Arial"/>
              <a:ea typeface="Arial"/>
              <a:cs typeface="Arial"/>
            </a:rPr>
            <a:t>SAMPLES                                                                                                                                                                        </a:t>
          </a:r>
        </a:p>
        <a:p>
          <a:pPr algn="l" rtl="0">
            <a:lnSpc>
              <a:spcPts val="1900"/>
            </a:lnSpc>
            <a:defRPr sz="1000"/>
          </a:pPr>
          <a:endParaRPr lang="en-US" sz="1600" b="0" i="0" u="none" strike="noStrike" baseline="0">
            <a:solidFill>
              <a:srgbClr val="000000"/>
            </a:solidFill>
            <a:latin typeface="Arial"/>
            <a:ea typeface="Arial"/>
            <a:cs typeface="Arial"/>
          </a:endParaRPr>
        </a:p>
        <a:p>
          <a:pPr algn="l" rtl="0">
            <a:defRPr sz="1000"/>
          </a:pPr>
          <a:r>
            <a:rPr lang="en-US" sz="1600" b="1" i="0" u="none" strike="noStrike" baseline="0">
              <a:solidFill>
                <a:srgbClr val="000000"/>
              </a:solidFill>
              <a:latin typeface="Arial"/>
              <a:ea typeface="Arial"/>
              <a:cs typeface="Arial"/>
            </a:rPr>
            <a:t>Step 1) </a:t>
          </a:r>
          <a:r>
            <a:rPr lang="en-US" sz="1600" b="0" i="0" u="none" strike="noStrike" baseline="0">
              <a:solidFill>
                <a:srgbClr val="000000"/>
              </a:solidFill>
              <a:latin typeface="Arial"/>
              <a:ea typeface="Arial"/>
              <a:cs typeface="Arial"/>
            </a:rPr>
            <a:t>In the "Plate Name" box, write the name of the plate, </a:t>
          </a:r>
          <a:r>
            <a:rPr lang="en-US" sz="1600" b="0" i="0" u="none" strike="noStrike" baseline="0">
              <a:solidFill>
                <a:srgbClr val="DD0806"/>
              </a:solidFill>
              <a:latin typeface="Arial"/>
              <a:ea typeface="Arial"/>
              <a:cs typeface="Arial"/>
            </a:rPr>
            <a:t>which should be unique for each plate, and written here exactly as on the plate itself.</a:t>
          </a:r>
          <a:endParaRPr lang="en-US" sz="1600" b="0" i="0" u="none" strike="noStrike" baseline="0">
            <a:solidFill>
              <a:srgbClr val="000000"/>
            </a:solidFill>
            <a:latin typeface="Arial"/>
            <a:ea typeface="Arial"/>
            <a:cs typeface="Arial"/>
          </a:endParaRPr>
        </a:p>
        <a:p>
          <a:pPr algn="l" rtl="0">
            <a:lnSpc>
              <a:spcPts val="1900"/>
            </a:lnSpc>
            <a:defRPr sz="1000"/>
          </a:pPr>
          <a:endParaRPr lang="en-US" sz="1600" b="0" i="0" u="none" strike="noStrike" baseline="0">
            <a:solidFill>
              <a:srgbClr val="000000"/>
            </a:solidFill>
            <a:latin typeface="Arial"/>
            <a:ea typeface="Arial"/>
            <a:cs typeface="Arial"/>
          </a:endParaRPr>
        </a:p>
        <a:p>
          <a:pPr algn="l" rtl="0">
            <a:defRPr sz="1000"/>
          </a:pPr>
          <a:r>
            <a:rPr lang="en-US" sz="1600" b="1" i="0" u="none" strike="noStrike" baseline="0">
              <a:solidFill>
                <a:srgbClr val="000000"/>
              </a:solidFill>
              <a:latin typeface="Arial"/>
              <a:ea typeface="Arial"/>
              <a:cs typeface="Arial"/>
            </a:rPr>
            <a:t>Step 2)</a:t>
          </a:r>
          <a:r>
            <a:rPr lang="en-US" sz="1600" b="0" i="0" u="none" strike="noStrike" baseline="0">
              <a:solidFill>
                <a:srgbClr val="000000"/>
              </a:solidFill>
              <a:latin typeface="Arial"/>
              <a:ea typeface="Arial"/>
              <a:cs typeface="Arial"/>
            </a:rPr>
            <a:t> Type or paste the sample IDs </a:t>
          </a:r>
          <a:r>
            <a:rPr lang="en-US" sz="1600" b="0" i="0" u="none" strike="noStrike" baseline="0">
              <a:solidFill>
                <a:srgbClr val="DD0806"/>
              </a:solidFill>
              <a:latin typeface="Arial"/>
              <a:ea typeface="Arial"/>
              <a:cs typeface="Arial"/>
            </a:rPr>
            <a:t>by column-ordered list</a:t>
          </a:r>
          <a:r>
            <a:rPr lang="en-US" sz="1600" b="0" i="0" u="none" strike="noStrike" baseline="0">
              <a:solidFill>
                <a:srgbClr val="000000"/>
              </a:solidFill>
              <a:latin typeface="Arial"/>
              <a:ea typeface="Arial"/>
              <a:cs typeface="Arial"/>
            </a:rPr>
            <a:t> (A01, B01, C01...F12, G12, H12). Please paste values only (not formatting) using PASTE SPECIAL function in Excel. If you desire to include no-template control wells, enter the word "Blank". </a:t>
          </a:r>
          <a:r>
            <a:rPr lang="en-US" sz="1600" b="0" i="0" u="none" strike="noStrike" baseline="0">
              <a:solidFill>
                <a:srgbClr val="DD0806"/>
              </a:solidFill>
              <a:latin typeface="Arial"/>
              <a:ea typeface="Arial"/>
              <a:cs typeface="Arial"/>
            </a:rPr>
            <a:t>Note: the submission plate itself must be filled in column-wise order, in multiples of 8 samples. </a:t>
          </a:r>
          <a:r>
            <a:rPr lang="en-US" sz="1600" b="0" i="0" u="none" strike="noStrike" baseline="0">
              <a:solidFill>
                <a:srgbClr val="000000"/>
              </a:solidFill>
              <a:latin typeface="Arial"/>
              <a:ea typeface="Arial"/>
              <a:cs typeface="Arial"/>
            </a:rPr>
            <a:t>Although you are free to submit a number of samples that is not a multiple of 8, you will be charged for the next-highest multiple of 8 (for example, if you submit 15 samples, you will be charged for the running of 16 samples). You may submit up to 384 samples below, in four 96-well plates.</a:t>
          </a:r>
        </a:p>
        <a:p>
          <a:pPr algn="l" rtl="0">
            <a:lnSpc>
              <a:spcPts val="1900"/>
            </a:lnSpc>
            <a:defRPr sz="1000"/>
          </a:pPr>
          <a:endParaRPr lang="en-US" sz="1600" b="0" i="0" u="none" strike="noStrike" baseline="0">
            <a:solidFill>
              <a:srgbClr val="000000"/>
            </a:solidFill>
            <a:latin typeface="Arial"/>
            <a:ea typeface="Arial"/>
            <a:cs typeface="Arial"/>
          </a:endParaRPr>
        </a:p>
        <a:p>
          <a:pPr algn="l" rtl="0">
            <a:defRPr sz="1000"/>
          </a:pPr>
          <a:r>
            <a:rPr lang="en-US" sz="1600" b="1" i="0" u="none" strike="noStrike" baseline="0">
              <a:solidFill>
                <a:srgbClr val="000000"/>
              </a:solidFill>
              <a:latin typeface="Arial"/>
              <a:ea typeface="Arial"/>
              <a:cs typeface="Arial"/>
            </a:rPr>
            <a:t>Step 3)</a:t>
          </a:r>
          <a:r>
            <a:rPr lang="en-US" sz="1600" b="0" i="0" u="none" strike="noStrike" baseline="0">
              <a:solidFill>
                <a:srgbClr val="000000"/>
              </a:solidFill>
              <a:latin typeface="Arial"/>
              <a:ea typeface="Arial"/>
              <a:cs typeface="Arial"/>
            </a:rPr>
            <a:t> For each sample, indicate if the sample has been normalized to 200 ng/</a:t>
          </a:r>
          <a:r>
            <a:rPr lang="en-US" sz="1600" b="0" i="0" u="none" strike="noStrike" baseline="0">
              <a:solidFill>
                <a:srgbClr val="000000"/>
              </a:solidFill>
              <a:latin typeface="Symbol"/>
              <a:ea typeface="Symbol"/>
              <a:cs typeface="Symbol"/>
            </a:rPr>
            <a:t>m</a:t>
          </a:r>
          <a:r>
            <a:rPr lang="en-US" sz="1600" b="0" i="0" u="none" strike="noStrike" baseline="0">
              <a:solidFill>
                <a:srgbClr val="000000"/>
              </a:solidFill>
              <a:latin typeface="Arial"/>
              <a:ea typeface="Arial"/>
              <a:cs typeface="Arial"/>
            </a:rPr>
            <a:t>l ("Yes" or "No"). Although it is not required that you normalize RNA samples prior to submission, the cost of reverse transcription will be increased.</a:t>
          </a:r>
        </a:p>
        <a:p>
          <a:pPr algn="l" rtl="0">
            <a:lnSpc>
              <a:spcPts val="1900"/>
            </a:lnSpc>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1" i="0" u="none" strike="noStrike" baseline="0">
              <a:solidFill>
                <a:srgbClr val="000000"/>
              </a:solidFill>
              <a:latin typeface="Arial"/>
              <a:ea typeface="Arial"/>
              <a:cs typeface="Arial"/>
            </a:rPr>
            <a:t>Step 4)</a:t>
          </a:r>
          <a:r>
            <a:rPr lang="en-US" sz="1600" b="0" i="0" u="none" strike="noStrike" baseline="0">
              <a:solidFill>
                <a:srgbClr val="000000"/>
              </a:solidFill>
              <a:latin typeface="Arial"/>
              <a:ea typeface="Arial"/>
              <a:cs typeface="Arial"/>
            </a:rPr>
            <a:t> For each sample, indicate the volume in µl (</a:t>
          </a:r>
          <a:r>
            <a:rPr lang="en-US" sz="1600" b="0" i="0" u="none" strike="noStrike" baseline="0">
              <a:solidFill>
                <a:srgbClr val="DD0806"/>
              </a:solidFill>
              <a:latin typeface="Arial"/>
              <a:ea typeface="Arial"/>
              <a:cs typeface="Arial"/>
            </a:rPr>
            <a:t>enter the number only</a:t>
          </a:r>
          <a:r>
            <a:rPr lang="en-US" sz="1600" b="0" i="0" u="none" strike="noStrike" baseline="0">
              <a:solidFill>
                <a:srgbClr val="000000"/>
              </a:solidFill>
              <a:latin typeface="Arial"/>
              <a:ea typeface="Arial"/>
              <a:cs typeface="Arial"/>
            </a:rPr>
            <a:t>). Do not enter anything for wells that are empty. The minimum acceptable volume is 10 (µl).</a:t>
          </a:r>
        </a:p>
        <a:p>
          <a:pPr algn="l" rtl="0">
            <a:lnSpc>
              <a:spcPts val="1900"/>
            </a:lnSpc>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1" i="0" u="none" strike="noStrike" baseline="0">
              <a:solidFill>
                <a:srgbClr val="000000"/>
              </a:solidFill>
              <a:latin typeface="Arial"/>
              <a:ea typeface="Arial"/>
              <a:cs typeface="Arial"/>
            </a:rPr>
            <a:t>Step 5)</a:t>
          </a:r>
          <a:r>
            <a:rPr lang="en-US" sz="1600" b="0" i="0" u="none" strike="noStrike" baseline="0">
              <a:solidFill>
                <a:srgbClr val="000000"/>
              </a:solidFill>
              <a:latin typeface="Arial"/>
              <a:ea typeface="Arial"/>
              <a:cs typeface="Arial"/>
            </a:rPr>
            <a:t>  For each sample, indicate the mass in µg (</a:t>
          </a:r>
          <a:r>
            <a:rPr lang="en-US" sz="1600" b="0" i="0" u="none" strike="noStrike" baseline="0">
              <a:solidFill>
                <a:srgbClr val="DD0806"/>
              </a:solidFill>
              <a:latin typeface="Arial"/>
              <a:ea typeface="Arial"/>
              <a:cs typeface="Arial"/>
            </a:rPr>
            <a:t>enter the number only</a:t>
          </a:r>
          <a:r>
            <a:rPr lang="en-US" sz="1600" b="0" i="0" u="none" strike="noStrike" baseline="0">
              <a:solidFill>
                <a:srgbClr val="000000"/>
              </a:solidFill>
              <a:latin typeface="Arial"/>
              <a:ea typeface="Arial"/>
              <a:cs typeface="Arial"/>
            </a:rPr>
            <a:t>). Do not enter anything for wells that are empty. The minimum acceptable volume is 2 (µg).</a:t>
          </a:r>
        </a:p>
        <a:p>
          <a:pPr algn="l" rtl="0">
            <a:lnSpc>
              <a:spcPts val="1900"/>
            </a:lnSpc>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1" i="0" u="none" strike="noStrike" baseline="0">
              <a:solidFill>
                <a:srgbClr val="000000"/>
              </a:solidFill>
              <a:latin typeface="Arial"/>
              <a:ea typeface="Arial"/>
              <a:cs typeface="Arial"/>
            </a:rPr>
            <a:t>Step 6) </a:t>
          </a:r>
          <a:r>
            <a:rPr lang="en-US" sz="1600" b="0" i="0" u="none" strike="noStrike" baseline="0">
              <a:solidFill>
                <a:srgbClr val="000000"/>
              </a:solidFill>
              <a:latin typeface="Arial"/>
              <a:ea typeface="Arial"/>
              <a:cs typeface="Arial"/>
            </a:rPr>
            <a:t>If you desire to run –RTase controls (to rule out interference from contaminating DNA) for any samples, indicate that the sample is to be run as a –RTase control ("Yes"). </a:t>
          </a:r>
          <a:r>
            <a:rPr lang="en-US" sz="1600" b="0" i="0" u="none" strike="noStrike" baseline="0">
              <a:solidFill>
                <a:srgbClr val="DD0806"/>
              </a:solidFill>
              <a:latin typeface="Arial"/>
              <a:ea typeface="Arial"/>
              <a:cs typeface="Arial"/>
            </a:rPr>
            <a:t>If a sample is being run as a –RTase control, </a:t>
          </a:r>
          <a:r>
            <a:rPr lang="en-US" sz="1600" b="1" i="0" u="none" strike="noStrike" baseline="0">
              <a:solidFill>
                <a:srgbClr val="DD0806"/>
              </a:solidFill>
              <a:latin typeface="Arial"/>
              <a:ea typeface="Arial"/>
              <a:cs typeface="Arial"/>
            </a:rPr>
            <a:t>it must also be submitted as a duplicate sample</a:t>
          </a:r>
          <a:r>
            <a:rPr lang="en-US" sz="1600" b="0" i="0" u="none" strike="noStrike" baseline="0">
              <a:solidFill>
                <a:srgbClr val="DD0806"/>
              </a:solidFill>
              <a:latin typeface="Arial"/>
              <a:ea typeface="Arial"/>
              <a:cs typeface="Arial"/>
            </a:rPr>
            <a:t> in a different well as a normal Q-RT-PCR sample ("No") in order to be able to make a comparative assessment.</a:t>
          </a:r>
          <a:endParaRPr lang="en-US" sz="1600" b="0" i="0" u="none" strike="noStrike" baseline="0">
            <a:solidFill>
              <a:srgbClr val="000000"/>
            </a:solidFill>
            <a:latin typeface="Arial"/>
            <a:ea typeface="Arial"/>
            <a:cs typeface="Arial"/>
          </a:endParaRPr>
        </a:p>
        <a:p>
          <a:pPr algn="l" rtl="0">
            <a:lnSpc>
              <a:spcPts val="1900"/>
            </a:lnSpc>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1" i="0" u="none" strike="noStrike" baseline="0">
              <a:solidFill>
                <a:srgbClr val="000000"/>
              </a:solidFill>
              <a:latin typeface="Arial"/>
              <a:ea typeface="Arial"/>
              <a:cs typeface="Arial"/>
            </a:rPr>
            <a:t>Step 8) </a:t>
          </a:r>
          <a:r>
            <a:rPr lang="en-US" sz="1600" b="0" i="0" u="none" strike="noStrike" baseline="0">
              <a:solidFill>
                <a:srgbClr val="000000"/>
              </a:solidFill>
              <a:latin typeface="Arial"/>
              <a:ea typeface="Arial"/>
              <a:cs typeface="Arial"/>
            </a:rPr>
            <a:t>Once the information has been entered correctly, the Error Check should read "OK". If it does not, read the error code and correct the submission error.</a:t>
          </a:r>
        </a:p>
        <a:p>
          <a:pPr algn="l" rtl="0">
            <a:lnSpc>
              <a:spcPts val="1900"/>
            </a:lnSpc>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1" i="0" u="none" strike="noStrike" baseline="0">
              <a:solidFill>
                <a:srgbClr val="DD0806"/>
              </a:solidFill>
              <a:latin typeface="Arial"/>
              <a:ea typeface="Arial"/>
              <a:cs typeface="Arial"/>
            </a:rPr>
            <a:t>NOTE: </a:t>
          </a:r>
          <a:r>
            <a:rPr lang="en-US" sz="1600" b="0" i="0" u="none" strike="noStrike" baseline="0">
              <a:solidFill>
                <a:srgbClr val="DD0806"/>
              </a:solidFill>
              <a:latin typeface="Arial"/>
              <a:ea typeface="Arial"/>
              <a:cs typeface="Arial"/>
            </a:rPr>
            <a:t>Submit samples in skirted, 96-well Bio-Rad PCR plates (available for a nominal charge from BMGC).</a:t>
          </a:r>
          <a:endParaRPr lang="en-US" sz="1600" b="0" i="0" u="none" strike="noStrike" baseline="0">
            <a:solidFill>
              <a:srgbClr val="000000"/>
            </a:solidFill>
            <a:latin typeface="Arial"/>
            <a:ea typeface="Arial"/>
            <a:cs typeface="Arial"/>
          </a:endParaRPr>
        </a:p>
        <a:p>
          <a:pPr algn="l" rtl="0">
            <a:lnSpc>
              <a:spcPts val="1900"/>
            </a:lnSpc>
            <a:defRPr sz="1000"/>
          </a:pPr>
          <a:endParaRPr lang="en-US" sz="1600" b="0" i="0" u="none" strike="noStrike" baseline="0">
            <a:solidFill>
              <a:srgbClr val="000000"/>
            </a:solidFill>
            <a:latin typeface="Arial"/>
            <a:ea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152399</xdr:rowOff>
    </xdr:from>
    <xdr:to>
      <xdr:col>16</xdr:col>
      <xdr:colOff>1032933</xdr:colOff>
      <xdr:row>23</xdr:row>
      <xdr:rowOff>16932</xdr:rowOff>
    </xdr:to>
    <xdr:sp macro="" textlink="">
      <xdr:nvSpPr>
        <xdr:cNvPr id="3089" name="Text Box 17">
          <a:extLst>
            <a:ext uri="{FF2B5EF4-FFF2-40B4-BE49-F238E27FC236}">
              <a16:creationId xmlns:a16="http://schemas.microsoft.com/office/drawing/2014/main" id="{00000000-0008-0000-0300-0000110C0000}"/>
            </a:ext>
          </a:extLst>
        </xdr:cNvPr>
        <xdr:cNvSpPr txBox="1">
          <a:spLocks noChangeArrowheads="1"/>
        </xdr:cNvSpPr>
      </xdr:nvSpPr>
      <xdr:spPr bwMode="auto">
        <a:xfrm>
          <a:off x="237067" y="152399"/>
          <a:ext cx="17085733" cy="3420533"/>
        </a:xfrm>
        <a:prstGeom prst="rect">
          <a:avLst/>
        </a:prstGeom>
        <a:solidFill>
          <a:srgbClr val="C0C0C0"/>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600" b="1" i="0" u="none" strike="noStrike" baseline="0">
              <a:solidFill>
                <a:srgbClr val="000000"/>
              </a:solidFill>
              <a:latin typeface="Arial"/>
              <a:ea typeface="Arial"/>
              <a:cs typeface="Arial"/>
            </a:rPr>
            <a:t>VALIDATED GENE-SPECIFIC ASSAYS                                                                                                                  </a:t>
          </a:r>
        </a:p>
        <a:p>
          <a:pPr algn="l" rtl="0">
            <a:defRPr sz="1000"/>
          </a:pPr>
          <a:endParaRPr lang="en-US" sz="1600" b="1" i="0" u="none" strike="noStrike" baseline="0">
            <a:solidFill>
              <a:srgbClr val="000000"/>
            </a:solidFill>
            <a:latin typeface="Arial"/>
            <a:ea typeface="Arial"/>
            <a:cs typeface="Arial"/>
          </a:endParaRPr>
        </a:p>
        <a:p>
          <a:pPr algn="l" rtl="0">
            <a:defRPr sz="1000"/>
          </a:pPr>
          <a:r>
            <a:rPr lang="en-US" sz="1600" b="0" i="0" u="none" strike="noStrike" baseline="0">
              <a:solidFill>
                <a:srgbClr val="000000"/>
              </a:solidFill>
              <a:latin typeface="Arial"/>
              <a:ea typeface="Arial"/>
              <a:cs typeface="Arial"/>
            </a:rPr>
            <a:t>Type or paste the IDs of up to 96 </a:t>
          </a:r>
          <a:r>
            <a:rPr lang="en-US" sz="1600" b="1" i="0" u="none" strike="noStrike" baseline="0">
              <a:solidFill>
                <a:srgbClr val="DD0806"/>
              </a:solidFill>
              <a:latin typeface="Arial"/>
              <a:ea typeface="Arial"/>
              <a:cs typeface="Arial"/>
            </a:rPr>
            <a:t>validated</a:t>
          </a:r>
          <a:r>
            <a:rPr lang="en-US" sz="1600" b="0" i="0" u="none" strike="noStrike" baseline="0">
              <a:solidFill>
                <a:srgbClr val="000000"/>
              </a:solidFill>
              <a:latin typeface="Arial"/>
              <a:ea typeface="Arial"/>
              <a:cs typeface="Arial"/>
            </a:rPr>
            <a:t> assays whose expression you wish to measure. If cutting and pasting, </a:t>
          </a:r>
          <a:r>
            <a:rPr lang="en-US" sz="1600" b="0" i="0" u="none" strike="noStrike" baseline="0">
              <a:solidFill>
                <a:srgbClr val="DD0806"/>
              </a:solidFill>
              <a:latin typeface="Arial"/>
              <a:ea typeface="Arial"/>
              <a:cs typeface="Arial"/>
            </a:rPr>
            <a:t>please paste values only (not formatting) using the PASTE SPECIAL -- VALUES</a:t>
          </a:r>
          <a:r>
            <a:rPr lang="en-US" sz="1600" b="0" i="0" u="none" strike="noStrike" baseline="0">
              <a:solidFill>
                <a:srgbClr val="000000"/>
              </a:solidFill>
              <a:latin typeface="Arial"/>
              <a:ea typeface="Arial"/>
              <a:cs typeface="Arial"/>
            </a:rPr>
            <a:t> function in Excel. The submitted assays can be:</a:t>
          </a:r>
        </a:p>
        <a:p>
          <a:pPr algn="l" rtl="0">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0" i="0" u="none" strike="noStrike" baseline="0">
              <a:solidFill>
                <a:srgbClr val="000000"/>
              </a:solidFill>
              <a:latin typeface="Arial"/>
              <a:ea typeface="Arial"/>
              <a:cs typeface="Arial"/>
            </a:rPr>
            <a:t>• assays that you have had recently validated by the UMGC or...</a:t>
          </a:r>
        </a:p>
        <a:p>
          <a:pPr algn="l" rtl="0">
            <a:defRPr sz="1000"/>
          </a:pPr>
          <a:r>
            <a:rPr lang="en-US" sz="1600" b="0" i="0" u="none" strike="noStrike" baseline="0">
              <a:solidFill>
                <a:srgbClr val="000000"/>
              </a:solidFill>
              <a:latin typeface="Arial"/>
              <a:ea typeface="Arial"/>
              <a:cs typeface="Arial"/>
            </a:rPr>
            <a:t>• assays from the lists of pre-validated assays.</a:t>
          </a:r>
        </a:p>
        <a:p>
          <a:pPr algn="l" rtl="0">
            <a:lnSpc>
              <a:spcPts val="1900"/>
            </a:lnSpc>
            <a:defRPr sz="1000"/>
          </a:pPr>
          <a:endParaRPr lang="en-US" sz="1600" b="0" i="0" u="none" strike="noStrike" baseline="0">
            <a:solidFill>
              <a:srgbClr val="000000"/>
            </a:solidFill>
            <a:latin typeface="Arial"/>
            <a:ea typeface="Arial"/>
            <a:cs typeface="Arial"/>
          </a:endParaRPr>
        </a:p>
        <a:p>
          <a:pPr algn="l" rtl="0">
            <a:defRPr sz="1000"/>
          </a:pPr>
          <a:r>
            <a:rPr lang="en-US" sz="1600" b="0" i="0" u="none" strike="noStrike" baseline="0">
              <a:solidFill>
                <a:srgbClr val="000000"/>
              </a:solidFill>
              <a:latin typeface="Arial"/>
              <a:ea typeface="Arial"/>
              <a:cs typeface="Arial"/>
            </a:rPr>
            <a:t>You must refer to the assay by its Assay Name, provided to you at the time of assay validation, or as written in the lists of pre-validated assays. Assay names take the format GeneSymbol(##), e.g. ACTB(01) or Alas1(02).</a:t>
          </a:r>
        </a:p>
        <a:p>
          <a:pPr algn="l" rtl="0">
            <a:lnSpc>
              <a:spcPts val="1900"/>
            </a:lnSpc>
            <a:defRPr sz="1000"/>
          </a:pPr>
          <a:endParaRPr lang="en-US" sz="1600" b="0" i="0" u="none" strike="noStrike" baseline="0">
            <a:solidFill>
              <a:srgbClr val="000000"/>
            </a:solidFill>
            <a:latin typeface="Arial"/>
            <a:ea typeface="Arial"/>
            <a:cs typeface="Arial"/>
          </a:endParaRPr>
        </a:p>
        <a:p>
          <a:pPr algn="l" rtl="0">
            <a:lnSpc>
              <a:spcPts val="1900"/>
            </a:lnSpc>
            <a:defRPr sz="1000"/>
          </a:pPr>
          <a:r>
            <a:rPr lang="en-US" sz="1600" b="0" i="0" u="none" strike="noStrike" baseline="0">
              <a:solidFill>
                <a:srgbClr val="000000"/>
              </a:solidFill>
              <a:latin typeface="Arial"/>
              <a:ea typeface="Arial"/>
              <a:cs typeface="Arial"/>
            </a:rPr>
            <a:t>Do NOT simply enter the name of the gene or a gene symbol. A validated assay name is required. Also, do NOT enter the name of an assay that you have </a:t>
          </a:r>
          <a:r>
            <a:rPr lang="en-US" sz="1600" b="0" i="1" u="none" strike="noStrike" baseline="0">
              <a:solidFill>
                <a:srgbClr val="000000"/>
              </a:solidFill>
              <a:latin typeface="Arial"/>
              <a:ea typeface="Arial"/>
              <a:cs typeface="Arial"/>
            </a:rPr>
            <a:t>just</a:t>
          </a:r>
          <a:r>
            <a:rPr lang="en-US" sz="1600" b="0" i="0" u="none" strike="noStrike" baseline="0">
              <a:solidFill>
                <a:srgbClr val="000000"/>
              </a:solidFill>
              <a:latin typeface="Arial"/>
              <a:ea typeface="Arial"/>
              <a:cs typeface="Arial"/>
            </a:rPr>
            <a:t> submitted for validation </a:t>
          </a:r>
          <a:r>
            <a:rPr lang="en-US" sz="1600" b="0" i="1" u="none" strike="noStrike" baseline="0">
              <a:solidFill>
                <a:srgbClr val="000000"/>
              </a:solidFill>
              <a:latin typeface="Arial"/>
              <a:ea typeface="Arial"/>
              <a:cs typeface="Arial"/>
            </a:rPr>
            <a:t>until you have received official notification that the assay has been validated</a:t>
          </a:r>
          <a:r>
            <a:rPr lang="en-US" sz="1600" b="0" i="0" u="none" strike="noStrike" baseline="0">
              <a:solidFill>
                <a:srgbClr val="000000"/>
              </a:solidFill>
              <a:latin typeface="Arial"/>
              <a:ea typeface="Arial"/>
              <a:cs typeface="Arial"/>
            </a:rPr>
            <a:t>.</a:t>
          </a:r>
        </a:p>
        <a:p>
          <a:pPr algn="l" rtl="0">
            <a:defRPr sz="1000"/>
          </a:pPr>
          <a:endParaRPr lang="en-US" sz="1600" b="0" i="0" u="none" strike="noStrike" baseline="0">
            <a:solidFill>
              <a:srgbClr val="000000"/>
            </a:solidFill>
            <a:latin typeface="Arial"/>
            <a:ea typeface="Arial"/>
            <a:cs typeface="Arial"/>
          </a:endParaRPr>
        </a:p>
        <a:p>
          <a:pPr algn="l" rtl="0">
            <a:defRPr sz="1000"/>
          </a:pPr>
          <a:endParaRPr lang="en-US" sz="1600" b="0" i="0" u="none" strike="noStrike" baseline="0">
            <a:solidFill>
              <a:srgbClr val="000000"/>
            </a:solidFill>
            <a:latin typeface="Arial"/>
            <a:ea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5"/>
  <sheetViews>
    <sheetView showGridLines="0" showRowColHeaders="0" tabSelected="1" zoomScale="75" workbookViewId="0"/>
  </sheetViews>
  <sheetFormatPr baseColWidth="10" defaultColWidth="10.6640625" defaultRowHeight="13"/>
  <cols>
    <col min="1" max="1" width="2.6640625" style="9" customWidth="1"/>
    <col min="2" max="2" width="9" style="9" customWidth="1"/>
    <col min="3" max="3" width="1.6640625" style="9" customWidth="1"/>
    <col min="4" max="5" width="8.6640625" style="9" customWidth="1"/>
    <col min="6" max="6" width="5.6640625" style="9" customWidth="1"/>
    <col min="7" max="7" width="2.6640625" style="9" customWidth="1"/>
    <col min="8" max="8" width="10.6640625" style="9"/>
    <col min="9" max="9" width="7" style="9" customWidth="1"/>
    <col min="10" max="11" width="5.6640625" style="9" customWidth="1"/>
    <col min="12" max="12" width="9.5" style="9" customWidth="1"/>
    <col min="13" max="13" width="2.6640625" style="9" customWidth="1"/>
    <col min="14" max="14" width="12.6640625" style="9" customWidth="1"/>
    <col min="15" max="15" width="16.5" style="9" customWidth="1"/>
    <col min="16" max="16" width="7.83203125" style="9" customWidth="1"/>
    <col min="17" max="17" width="6.6640625" style="9" customWidth="1"/>
    <col min="18" max="18" width="14" style="9" customWidth="1"/>
    <col min="19" max="19" width="2.6640625" style="9" customWidth="1"/>
    <col min="20" max="20" width="10.6640625" style="9"/>
    <col min="21" max="21" width="6.6640625" style="9" customWidth="1"/>
    <col min="22" max="22" width="10.6640625" style="9"/>
    <col min="23" max="23" width="4" style="9" customWidth="1"/>
    <col min="24" max="24" width="8.6640625" style="9" customWidth="1"/>
    <col min="25" max="25" width="2.6640625" style="9" customWidth="1"/>
    <col min="26" max="16384" width="10.6640625" style="9"/>
  </cols>
  <sheetData>
    <row r="1" spans="1:24">
      <c r="A1" s="16"/>
    </row>
    <row r="6" spans="1:24">
      <c r="X6" s="16"/>
    </row>
    <row r="19" spans="2:19" ht="170" customHeight="1"/>
    <row r="21" spans="2:19" ht="174" customHeight="1">
      <c r="B21" s="73" t="s">
        <v>158</v>
      </c>
      <c r="C21" s="74"/>
      <c r="D21" s="74"/>
      <c r="E21" s="74"/>
      <c r="F21" s="75"/>
      <c r="G21" s="38"/>
      <c r="H21" s="65" t="s">
        <v>191</v>
      </c>
      <c r="I21" s="65"/>
      <c r="J21" s="65"/>
      <c r="K21" s="65"/>
      <c r="L21" s="65"/>
      <c r="M21" s="38"/>
    </row>
    <row r="22" spans="2:19" ht="12.75" customHeight="1">
      <c r="S22" s="20"/>
    </row>
    <row r="23" spans="2:19" ht="24.75" customHeight="1">
      <c r="B23" s="66" t="s">
        <v>192</v>
      </c>
      <c r="C23" s="67"/>
      <c r="D23" s="69"/>
      <c r="E23" s="69"/>
      <c r="F23" s="69"/>
      <c r="G23" s="19"/>
      <c r="H23" s="66" t="s">
        <v>255</v>
      </c>
      <c r="I23" s="67"/>
      <c r="J23" s="69"/>
      <c r="K23" s="69"/>
      <c r="L23" s="69"/>
      <c r="M23" s="20"/>
      <c r="N23" s="61" t="s">
        <v>137</v>
      </c>
      <c r="O23" s="61"/>
      <c r="P23" s="76">
        <f>SUM('PAGE 2'!B147,'PAGE 2'!B250,'PAGE 2'!B353,'PAGE 2'!B456)</f>
        <v>0</v>
      </c>
      <c r="Q23" s="77"/>
      <c r="R23" s="78"/>
      <c r="S23" s="20"/>
    </row>
    <row r="24" spans="2:19" ht="12.75" customHeight="1">
      <c r="B24" s="21"/>
      <c r="C24" s="21"/>
      <c r="D24" s="21"/>
      <c r="E24" s="21"/>
      <c r="F24" s="21"/>
      <c r="G24" s="20"/>
      <c r="H24" s="21"/>
      <c r="I24" s="21"/>
      <c r="J24" s="21"/>
      <c r="K24" s="21"/>
      <c r="L24" s="21"/>
      <c r="M24" s="20"/>
      <c r="S24" s="20"/>
    </row>
    <row r="25" spans="2:19" ht="24.75" customHeight="1">
      <c r="B25" s="66" t="s">
        <v>193</v>
      </c>
      <c r="C25" s="67"/>
      <c r="D25" s="69"/>
      <c r="E25" s="69"/>
      <c r="F25" s="69"/>
      <c r="G25" s="19"/>
      <c r="H25" s="66" t="s">
        <v>256</v>
      </c>
      <c r="I25" s="67"/>
      <c r="J25" s="69"/>
      <c r="K25" s="69"/>
      <c r="L25" s="69"/>
      <c r="M25" s="20"/>
      <c r="N25" s="66" t="s">
        <v>138</v>
      </c>
      <c r="O25" s="68"/>
      <c r="P25" s="62">
        <f>'PAGE 3'!C124</f>
        <v>0</v>
      </c>
      <c r="Q25" s="63"/>
      <c r="R25" s="64"/>
      <c r="S25" s="20"/>
    </row>
    <row r="26" spans="2:19" ht="12.75" customHeight="1">
      <c r="B26" s="21"/>
      <c r="C26" s="21"/>
      <c r="D26" s="21"/>
      <c r="E26" s="21"/>
      <c r="F26" s="21"/>
      <c r="G26" s="20"/>
      <c r="H26" s="21"/>
      <c r="I26" s="21"/>
      <c r="J26" s="21"/>
      <c r="K26" s="21"/>
      <c r="L26" s="21"/>
      <c r="M26" s="20"/>
      <c r="N26" s="34"/>
      <c r="O26" s="34"/>
      <c r="P26" s="34"/>
      <c r="Q26" s="34"/>
      <c r="R26" s="34"/>
      <c r="S26" s="20"/>
    </row>
    <row r="27" spans="2:19" ht="24.75" customHeight="1">
      <c r="B27" s="66" t="s">
        <v>194</v>
      </c>
      <c r="C27" s="67"/>
      <c r="D27" s="70"/>
      <c r="E27" s="71"/>
      <c r="F27" s="72"/>
      <c r="G27" s="20"/>
      <c r="H27" s="66" t="s">
        <v>257</v>
      </c>
      <c r="I27" s="67"/>
      <c r="J27" s="69"/>
      <c r="K27" s="69"/>
      <c r="L27" s="69"/>
      <c r="M27" s="20"/>
      <c r="S27" s="20"/>
    </row>
    <row r="28" spans="2:19" ht="12.75" customHeight="1">
      <c r="B28" s="21"/>
      <c r="C28" s="21"/>
      <c r="D28" s="21"/>
      <c r="E28" s="21"/>
      <c r="F28" s="21"/>
      <c r="G28" s="20"/>
      <c r="H28" s="37"/>
      <c r="M28" s="20"/>
      <c r="Q28" s="22"/>
      <c r="S28" s="20"/>
    </row>
    <row r="29" spans="2:19" ht="24.75" customHeight="1">
      <c r="B29" s="66" t="s">
        <v>195</v>
      </c>
      <c r="C29" s="67"/>
      <c r="D29" s="69"/>
      <c r="E29" s="69"/>
      <c r="F29" s="69"/>
      <c r="G29" s="20"/>
      <c r="H29" s="66" t="s">
        <v>398</v>
      </c>
      <c r="I29" s="67"/>
      <c r="J29" s="69"/>
      <c r="K29" s="69"/>
      <c r="L29" s="69"/>
      <c r="M29" s="20"/>
    </row>
    <row r="30" spans="2:19" ht="12.75" customHeight="1">
      <c r="H30" s="21"/>
      <c r="I30" s="20"/>
      <c r="J30" s="20"/>
      <c r="K30" s="20"/>
      <c r="L30" s="20"/>
    </row>
    <row r="31" spans="2:19" ht="24.75" customHeight="1">
      <c r="B31" s="66" t="s">
        <v>299</v>
      </c>
      <c r="C31" s="67"/>
      <c r="D31" s="69"/>
      <c r="E31" s="69"/>
      <c r="F31" s="69"/>
      <c r="H31" s="66" t="s">
        <v>399</v>
      </c>
      <c r="I31" s="67"/>
      <c r="J31" s="69"/>
      <c r="K31" s="69"/>
      <c r="L31" s="69"/>
    </row>
    <row r="32" spans="2:19" ht="12.75" customHeight="1">
      <c r="H32"/>
      <c r="I32"/>
      <c r="J32"/>
      <c r="K32"/>
      <c r="L32"/>
      <c r="N32" s="22"/>
    </row>
    <row r="33" spans="8:17" ht="24.75" customHeight="1">
      <c r="H33" s="66" t="s">
        <v>136</v>
      </c>
      <c r="I33" s="67"/>
      <c r="J33" s="69"/>
      <c r="K33" s="69"/>
      <c r="L33" s="69"/>
    </row>
    <row r="34" spans="8:17" ht="16">
      <c r="H34" s="21"/>
      <c r="I34" s="20"/>
      <c r="J34" s="20"/>
      <c r="K34" s="20"/>
      <c r="L34" s="20"/>
    </row>
    <row r="44" spans="8:17">
      <c r="Q44" s="22"/>
    </row>
    <row r="45" spans="8:17">
      <c r="Q45" s="22"/>
    </row>
  </sheetData>
  <sheetProtection algorithmName="SHA-512" hashValue="gYz/1z04ztrT9YTs0XthX86soHuWxYdiDHixMboU6GZZ2r2b9f4wqqVCR+oqtlAZvj7I5fnXEiAXkVEIZzi36A==" saltValue="ThJPeC9N0o9ezbpMZVpZmg==" spinCount="100000" sheet="1" objects="1" scenarios="1"/>
  <mergeCells count="27">
    <mergeCell ref="B29:C29"/>
    <mergeCell ref="D29:F29"/>
    <mergeCell ref="B31:C31"/>
    <mergeCell ref="D31:F31"/>
    <mergeCell ref="H31:I31"/>
    <mergeCell ref="H33:I33"/>
    <mergeCell ref="P23:R23"/>
    <mergeCell ref="J27:L27"/>
    <mergeCell ref="J33:L33"/>
    <mergeCell ref="H29:I29"/>
    <mergeCell ref="J29:L29"/>
    <mergeCell ref="J31:L31"/>
    <mergeCell ref="B25:C25"/>
    <mergeCell ref="B27:C27"/>
    <mergeCell ref="D25:F25"/>
    <mergeCell ref="D27:F27"/>
    <mergeCell ref="B21:F21"/>
    <mergeCell ref="B23:C23"/>
    <mergeCell ref="D23:F23"/>
    <mergeCell ref="P25:R25"/>
    <mergeCell ref="H21:L21"/>
    <mergeCell ref="H25:I25"/>
    <mergeCell ref="H27:I27"/>
    <mergeCell ref="N25:O25"/>
    <mergeCell ref="J25:L25"/>
    <mergeCell ref="H23:I23"/>
    <mergeCell ref="J23:L23"/>
  </mergeCells>
  <phoneticPr fontId="13"/>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0"/>
  <sheetViews>
    <sheetView workbookViewId="0">
      <selection activeCell="C21" sqref="C21"/>
    </sheetView>
  </sheetViews>
  <sheetFormatPr baseColWidth="10" defaultColWidth="11" defaultRowHeight="24.75" customHeight="1"/>
  <cols>
    <col min="1" max="1" width="2.6640625" customWidth="1"/>
    <col min="2" max="2" width="15.5" customWidth="1"/>
    <col min="9" max="9" width="2.6640625" customWidth="1"/>
    <col min="10" max="10" width="19.5" bestFit="1" customWidth="1"/>
    <col min="11" max="11" width="10.6640625" style="1" customWidth="1"/>
  </cols>
  <sheetData>
    <row r="1" spans="2:11" ht="12.75" customHeight="1"/>
    <row r="2" spans="2:11" ht="39" customHeight="1">
      <c r="B2" s="57" t="s">
        <v>184</v>
      </c>
      <c r="C2" s="79" t="s">
        <v>151</v>
      </c>
      <c r="D2" s="79"/>
      <c r="E2" s="79"/>
      <c r="F2" s="79"/>
      <c r="G2" s="79"/>
      <c r="H2" s="79"/>
      <c r="J2" s="29" t="str">
        <f>'PAGE 1'!N23</f>
        <v xml:space="preserve"> Samples Submitted</v>
      </c>
      <c r="K2" s="35">
        <f>'PAGE 1'!P23</f>
        <v>0</v>
      </c>
    </row>
    <row r="3" spans="2:11" ht="26" customHeight="1">
      <c r="B3" s="56"/>
      <c r="C3" s="24">
        <v>1</v>
      </c>
      <c r="D3" s="24">
        <v>2</v>
      </c>
      <c r="E3" s="24">
        <v>3</v>
      </c>
      <c r="F3" s="24">
        <v>4</v>
      </c>
      <c r="G3" s="24">
        <v>5</v>
      </c>
      <c r="H3" s="24" t="s">
        <v>185</v>
      </c>
      <c r="J3" s="29" t="s">
        <v>135</v>
      </c>
      <c r="K3" s="35">
        <f>CEILING(K2/8,1)*8</f>
        <v>0</v>
      </c>
    </row>
    <row r="4" spans="2:11" ht="26" customHeight="1">
      <c r="B4" s="25" t="s">
        <v>154</v>
      </c>
      <c r="C4" s="26">
        <v>6.11</v>
      </c>
      <c r="D4" s="26">
        <v>6.11</v>
      </c>
      <c r="E4" s="26">
        <v>6.11</v>
      </c>
      <c r="F4" s="26">
        <v>6.11</v>
      </c>
      <c r="G4" s="27">
        <v>3.55</v>
      </c>
      <c r="H4" s="27">
        <v>3.55</v>
      </c>
    </row>
    <row r="5" spans="2:11" ht="26" customHeight="1">
      <c r="B5" s="25">
        <f>B4+8</f>
        <v>16</v>
      </c>
      <c r="C5" s="54">
        <v>2.75</v>
      </c>
      <c r="D5" s="54">
        <v>2.75</v>
      </c>
      <c r="E5" s="54">
        <v>2.75</v>
      </c>
      <c r="F5" s="54">
        <v>2.75</v>
      </c>
      <c r="G5" s="54">
        <v>2.75</v>
      </c>
      <c r="H5" s="54">
        <v>2.75</v>
      </c>
      <c r="J5" s="29" t="str">
        <f>'PAGE 1'!N25</f>
        <v xml:space="preserve"> Genes Submitted</v>
      </c>
      <c r="K5" s="35">
        <f>'PAGE 1'!P25</f>
        <v>0</v>
      </c>
    </row>
    <row r="6" spans="2:11" ht="26" customHeight="1">
      <c r="B6" s="25">
        <f t="shared" ref="B6:B17" si="0">B5+8</f>
        <v>24</v>
      </c>
      <c r="C6" s="54">
        <v>2.75</v>
      </c>
      <c r="D6" s="54">
        <v>2.75</v>
      </c>
      <c r="E6" s="54">
        <v>2.75</v>
      </c>
      <c r="F6" s="54">
        <v>2.75</v>
      </c>
      <c r="G6" s="54">
        <v>2.75</v>
      </c>
      <c r="H6" s="54">
        <v>2.75</v>
      </c>
      <c r="J6" s="29" t="e">
        <f>'PAGE 1'!#REF!</f>
        <v>#REF!</v>
      </c>
      <c r="K6" s="35" t="e">
        <f>'PAGE 1'!#REF!</f>
        <v>#REF!</v>
      </c>
    </row>
    <row r="7" spans="2:11" ht="26" customHeight="1">
      <c r="B7" s="25">
        <f t="shared" si="0"/>
        <v>32</v>
      </c>
      <c r="C7" s="54">
        <v>2.75</v>
      </c>
      <c r="D7" s="54">
        <v>2.75</v>
      </c>
      <c r="E7" s="54">
        <v>2.75</v>
      </c>
      <c r="F7" s="54">
        <v>2.75</v>
      </c>
      <c r="G7" s="54">
        <v>2.75</v>
      </c>
      <c r="H7" s="54">
        <v>2.75</v>
      </c>
      <c r="J7" s="29" t="e">
        <f>'PAGE 1'!#REF!</f>
        <v>#REF!</v>
      </c>
      <c r="K7" s="35" t="e">
        <f>'PAGE 1'!#REF!</f>
        <v>#REF!</v>
      </c>
    </row>
    <row r="8" spans="2:11" ht="26" customHeight="1">
      <c r="B8" s="25">
        <f t="shared" si="0"/>
        <v>40</v>
      </c>
      <c r="C8" s="55">
        <v>1.63</v>
      </c>
      <c r="D8" s="55">
        <v>1.63</v>
      </c>
      <c r="E8" s="55">
        <v>1.63</v>
      </c>
      <c r="F8" s="55">
        <v>1.63</v>
      </c>
      <c r="G8" s="55">
        <v>1.63</v>
      </c>
      <c r="H8" s="55">
        <v>1.63</v>
      </c>
    </row>
    <row r="9" spans="2:11" ht="26" customHeight="1">
      <c r="B9" s="25">
        <f t="shared" si="0"/>
        <v>48</v>
      </c>
      <c r="C9" s="55">
        <v>1.63</v>
      </c>
      <c r="D9" s="55">
        <v>1.63</v>
      </c>
      <c r="E9" s="55">
        <v>1.63</v>
      </c>
      <c r="F9" s="55">
        <v>1.63</v>
      </c>
      <c r="G9" s="55">
        <v>1.63</v>
      </c>
      <c r="H9" s="55">
        <v>1.63</v>
      </c>
      <c r="J9" s="29" t="s">
        <v>152</v>
      </c>
      <c r="K9" s="35" t="b">
        <f>OR(K2=0,K5=0)</f>
        <v>1</v>
      </c>
    </row>
    <row r="10" spans="2:11" ht="26" customHeight="1">
      <c r="B10" s="25">
        <f t="shared" si="0"/>
        <v>56</v>
      </c>
      <c r="C10" s="55">
        <v>1.63</v>
      </c>
      <c r="D10" s="55">
        <v>1.63</v>
      </c>
      <c r="E10" s="55">
        <v>1.63</v>
      </c>
      <c r="F10" s="55">
        <v>1.63</v>
      </c>
      <c r="G10" s="55">
        <v>1.63</v>
      </c>
      <c r="H10" s="55">
        <v>1.63</v>
      </c>
    </row>
    <row r="11" spans="2:11" ht="26" customHeight="1">
      <c r="B11" s="25">
        <f t="shared" si="0"/>
        <v>64</v>
      </c>
      <c r="C11" s="55">
        <v>1.63</v>
      </c>
      <c r="D11" s="55">
        <v>1.63</v>
      </c>
      <c r="E11" s="55">
        <v>1.63</v>
      </c>
      <c r="F11" s="55">
        <v>1.63</v>
      </c>
      <c r="G11" s="55">
        <v>1.63</v>
      </c>
      <c r="H11" s="55">
        <v>1.63</v>
      </c>
      <c r="J11" s="29" t="s">
        <v>153</v>
      </c>
      <c r="K11" s="35">
        <f>IF(ROUNDUP(K2/8,0)&gt;=15,15,ROUNDUP(K2/8,0))</f>
        <v>0</v>
      </c>
    </row>
    <row r="12" spans="2:11" ht="26" customHeight="1">
      <c r="B12" s="25">
        <f t="shared" si="0"/>
        <v>72</v>
      </c>
      <c r="C12" s="55">
        <v>1.63</v>
      </c>
      <c r="D12" s="55">
        <v>1.63</v>
      </c>
      <c r="E12" s="55">
        <v>1.63</v>
      </c>
      <c r="F12" s="55">
        <v>1.63</v>
      </c>
      <c r="G12" s="55">
        <v>1.63</v>
      </c>
      <c r="H12" s="55">
        <v>1.63</v>
      </c>
      <c r="J12" s="29" t="s">
        <v>155</v>
      </c>
      <c r="K12" s="35">
        <f>IF(K5&gt;=6,6,K5)</f>
        <v>0</v>
      </c>
    </row>
    <row r="13" spans="2:11" ht="26" customHeight="1">
      <c r="B13" s="25">
        <f t="shared" si="0"/>
        <v>80</v>
      </c>
      <c r="C13" s="55">
        <v>1.63</v>
      </c>
      <c r="D13" s="55">
        <v>1.63</v>
      </c>
      <c r="E13" s="55">
        <v>1.63</v>
      </c>
      <c r="F13" s="55">
        <v>1.63</v>
      </c>
      <c r="G13" s="55">
        <v>1.63</v>
      </c>
      <c r="H13" s="55">
        <v>1.63</v>
      </c>
    </row>
    <row r="14" spans="2:11" ht="26" customHeight="1">
      <c r="B14" s="25">
        <f t="shared" si="0"/>
        <v>88</v>
      </c>
      <c r="C14" s="55">
        <v>1.63</v>
      </c>
      <c r="D14" s="55">
        <v>1.63</v>
      </c>
      <c r="E14" s="55">
        <v>1.63</v>
      </c>
      <c r="F14" s="55">
        <v>1.63</v>
      </c>
      <c r="G14" s="55">
        <v>1.63</v>
      </c>
      <c r="H14" s="55">
        <v>1.63</v>
      </c>
      <c r="J14" s="30" t="s">
        <v>156</v>
      </c>
      <c r="K14" s="35" t="str">
        <f ca="1">IF(K9,"",OFFSET(B3,K11,K12))</f>
        <v/>
      </c>
    </row>
    <row r="15" spans="2:11" ht="26" customHeight="1">
      <c r="B15" s="25">
        <f t="shared" si="0"/>
        <v>96</v>
      </c>
      <c r="C15" s="55">
        <v>1.63</v>
      </c>
      <c r="D15" s="55">
        <v>1.63</v>
      </c>
      <c r="E15" s="55">
        <v>1.63</v>
      </c>
      <c r="F15" s="55">
        <v>1.63</v>
      </c>
      <c r="G15" s="55">
        <v>1.63</v>
      </c>
      <c r="H15" s="55">
        <v>1.63</v>
      </c>
    </row>
    <row r="16" spans="2:11" ht="26" customHeight="1">
      <c r="B16" s="25">
        <f t="shared" si="0"/>
        <v>104</v>
      </c>
      <c r="C16" s="55">
        <v>1.63</v>
      </c>
      <c r="D16" s="55">
        <v>1.63</v>
      </c>
      <c r="E16" s="55">
        <v>1.63</v>
      </c>
      <c r="F16" s="55">
        <v>1.63</v>
      </c>
      <c r="G16" s="55">
        <v>1.63</v>
      </c>
      <c r="H16" s="55">
        <v>1.63</v>
      </c>
    </row>
    <row r="17" spans="2:8" ht="26" customHeight="1">
      <c r="B17" s="25">
        <f t="shared" si="0"/>
        <v>112</v>
      </c>
      <c r="C17" s="55">
        <v>1.63</v>
      </c>
      <c r="D17" s="55">
        <v>1.63</v>
      </c>
      <c r="E17" s="55">
        <v>1.63</v>
      </c>
      <c r="F17" s="55">
        <v>1.63</v>
      </c>
      <c r="G17" s="55">
        <v>1.63</v>
      </c>
      <c r="H17" s="55">
        <v>1.63</v>
      </c>
    </row>
    <row r="18" spans="2:8" ht="26" customHeight="1">
      <c r="B18" s="25" t="s">
        <v>186</v>
      </c>
      <c r="C18" s="55">
        <v>1.63</v>
      </c>
      <c r="D18" s="55">
        <v>1.63</v>
      </c>
      <c r="E18" s="55">
        <v>1.63</v>
      </c>
      <c r="F18" s="55">
        <v>1.63</v>
      </c>
      <c r="G18" s="55">
        <v>1.63</v>
      </c>
      <c r="H18" s="55">
        <v>1.63</v>
      </c>
    </row>
    <row r="19" spans="2:8" ht="12.75" customHeight="1">
      <c r="B19" s="28"/>
      <c r="C19" s="28"/>
      <c r="D19" s="28"/>
      <c r="E19" s="28"/>
      <c r="F19" s="28"/>
      <c r="G19" s="28"/>
      <c r="H19" s="28"/>
    </row>
    <row r="20" spans="2:8" ht="24.75" customHeight="1">
      <c r="C20" s="55">
        <v>1.63</v>
      </c>
    </row>
  </sheetData>
  <sheetProtection password="CF4C" sheet="1" objects="1" scenarios="1"/>
  <mergeCells count="1">
    <mergeCell ref="C2:H2"/>
  </mergeCells>
  <phoneticPr fontId="2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B466"/>
  <sheetViews>
    <sheetView showGridLines="0" showRowColHeaders="0" showZeros="0" showOutlineSymbols="0" zoomScale="75" workbookViewId="0"/>
  </sheetViews>
  <sheetFormatPr baseColWidth="10" defaultColWidth="15.6640625" defaultRowHeight="12.75" customHeight="1"/>
  <cols>
    <col min="1" max="1" width="2.6640625" style="4" customWidth="1"/>
    <col min="2" max="2" width="6.83203125" style="4" customWidth="1"/>
    <col min="3" max="3" width="29.83203125" style="4" customWidth="1"/>
    <col min="4" max="4" width="15.5" style="4" bestFit="1" customWidth="1"/>
    <col min="5" max="5" width="8.1640625" style="4" customWidth="1"/>
    <col min="6" max="6" width="7.1640625" style="4" customWidth="1"/>
    <col min="7" max="7" width="12.5" style="4" customWidth="1"/>
    <col min="8" max="8" width="20.1640625" style="4" bestFit="1" customWidth="1"/>
    <col min="9" max="9" width="7.5" style="4" bestFit="1" customWidth="1"/>
    <col min="10" max="10" width="9.6640625" style="4" bestFit="1" customWidth="1"/>
    <col min="11" max="11" width="62.6640625" style="4" customWidth="1"/>
    <col min="12" max="12" width="6.33203125" style="58" customWidth="1"/>
    <col min="13" max="13" width="8.6640625" style="59" customWidth="1"/>
    <col min="14" max="32" width="15.6640625" style="10"/>
    <col min="33" max="33" width="18.6640625" style="10" bestFit="1" customWidth="1"/>
    <col min="34" max="34" width="18.6640625" style="10" customWidth="1"/>
    <col min="35" max="54" width="15.6640625" style="10"/>
    <col min="55" max="16384" width="15.6640625" style="4"/>
  </cols>
  <sheetData>
    <row r="1" spans="1:14" ht="12.75" customHeight="1">
      <c r="A1" s="15"/>
    </row>
    <row r="2" spans="1:14" ht="12.75" customHeight="1">
      <c r="N2" s="14"/>
    </row>
    <row r="3" spans="1:14" ht="12.75" customHeight="1">
      <c r="N3" s="14"/>
    </row>
    <row r="4" spans="1:14" ht="12.75" customHeight="1">
      <c r="N4" s="14"/>
    </row>
    <row r="5" spans="1:14" ht="12.75" customHeight="1">
      <c r="N5" s="14"/>
    </row>
    <row r="6" spans="1:14" ht="12.75" customHeight="1">
      <c r="N6" s="14"/>
    </row>
    <row r="7" spans="1:14" ht="12.75" customHeight="1">
      <c r="N7" s="14"/>
    </row>
    <row r="8" spans="1:14" ht="12.75" customHeight="1">
      <c r="N8" s="14"/>
    </row>
    <row r="9" spans="1:14" ht="12.75" customHeight="1">
      <c r="N9" s="14"/>
    </row>
    <row r="10" spans="1:14" ht="12.75" customHeight="1">
      <c r="L10" s="60"/>
      <c r="N10" s="14"/>
    </row>
    <row r="11" spans="1:14" ht="12.75" customHeight="1">
      <c r="N11" s="14"/>
    </row>
    <row r="12" spans="1:14" ht="12.75" customHeight="1">
      <c r="N12" s="14"/>
    </row>
    <row r="13" spans="1:14" ht="12.75" customHeight="1">
      <c r="N13" s="14"/>
    </row>
    <row r="14" spans="1:14" ht="12.75" customHeight="1">
      <c r="N14" s="14"/>
    </row>
    <row r="15" spans="1:14" ht="12.75" customHeight="1">
      <c r="N15" s="14"/>
    </row>
    <row r="16" spans="1:14" ht="12.75" customHeight="1">
      <c r="N16" s="14"/>
    </row>
    <row r="17" spans="14:14" ht="12.75" customHeight="1">
      <c r="N17" s="14"/>
    </row>
    <row r="18" spans="14:14" ht="12.75" customHeight="1">
      <c r="N18" s="14"/>
    </row>
    <row r="19" spans="14:14" ht="12.75" customHeight="1">
      <c r="N19" s="14"/>
    </row>
    <row r="20" spans="14:14" ht="12.75" customHeight="1">
      <c r="N20" s="14"/>
    </row>
    <row r="21" spans="14:14" ht="12.75" customHeight="1">
      <c r="N21" s="14"/>
    </row>
    <row r="22" spans="14:14" ht="12.75" customHeight="1">
      <c r="N22" s="14"/>
    </row>
    <row r="23" spans="14:14" ht="12.75" customHeight="1">
      <c r="N23" s="14"/>
    </row>
    <row r="24" spans="14:14" ht="12.75" customHeight="1">
      <c r="N24" s="14"/>
    </row>
    <row r="25" spans="14:14" ht="12.75" customHeight="1">
      <c r="N25" s="14"/>
    </row>
    <row r="26" spans="14:14" ht="12.75" customHeight="1">
      <c r="N26" s="14"/>
    </row>
    <row r="27" spans="14:14" ht="12.75" customHeight="1">
      <c r="N27" s="14"/>
    </row>
    <row r="28" spans="14:14" ht="12.75" customHeight="1">
      <c r="N28" s="14"/>
    </row>
    <row r="29" spans="14:14" ht="12.75" customHeight="1">
      <c r="N29" s="14"/>
    </row>
    <row r="30" spans="14:14" ht="12.75" customHeight="1">
      <c r="N30" s="14"/>
    </row>
    <row r="31" spans="14:14" ht="12.75" customHeight="1">
      <c r="N31" s="14"/>
    </row>
    <row r="32" spans="14:14" ht="12.75" customHeight="1">
      <c r="N32" s="14"/>
    </row>
    <row r="33" spans="2:14" ht="12.75" customHeight="1">
      <c r="N33" s="14"/>
    </row>
    <row r="34" spans="2:14" ht="12.75" customHeight="1">
      <c r="N34" s="14"/>
    </row>
    <row r="35" spans="2:14" ht="12.75" customHeight="1">
      <c r="N35" s="14"/>
    </row>
    <row r="36" spans="2:14" ht="12.75" customHeight="1">
      <c r="N36" s="14"/>
    </row>
    <row r="37" spans="2:14" ht="12.75" customHeight="1">
      <c r="N37" s="14"/>
    </row>
    <row r="38" spans="2:14" ht="12.75" customHeight="1">
      <c r="N38" s="14"/>
    </row>
    <row r="39" spans="2:14" ht="12.75" customHeight="1">
      <c r="N39" s="14"/>
    </row>
    <row r="40" spans="2:14" ht="12.75" customHeight="1">
      <c r="N40" s="14"/>
    </row>
    <row r="41" spans="2:14" ht="12.75" customHeight="1">
      <c r="N41" s="14"/>
    </row>
    <row r="42" spans="2:14" ht="12.75" customHeight="1">
      <c r="N42" s="14"/>
    </row>
    <row r="43" spans="2:14" ht="51" customHeight="1">
      <c r="N43" s="14"/>
    </row>
    <row r="44" spans="2:14" ht="25.5" customHeight="1">
      <c r="B44" s="82" t="s">
        <v>187</v>
      </c>
      <c r="C44" s="82"/>
      <c r="D44" s="82"/>
      <c r="E44" s="82"/>
      <c r="F44" s="82"/>
      <c r="G44" s="82"/>
      <c r="H44" s="82"/>
      <c r="I44" s="82"/>
      <c r="J44" s="82"/>
      <c r="N44" s="14"/>
    </row>
    <row r="45" spans="2:14" ht="25.5" customHeight="1">
      <c r="B45" s="80"/>
      <c r="C45" s="80"/>
      <c r="D45" s="80"/>
      <c r="E45" s="80"/>
      <c r="F45" s="80"/>
      <c r="G45" s="80"/>
      <c r="H45" s="80"/>
      <c r="I45" s="80"/>
      <c r="J45" s="80"/>
      <c r="K45" s="10"/>
      <c r="N45" s="14"/>
    </row>
    <row r="46" spans="2:14" ht="12.75" customHeight="1">
      <c r="N46" s="14"/>
    </row>
    <row r="47" spans="2:14" ht="12.75" customHeight="1">
      <c r="N47" s="14"/>
    </row>
    <row r="48" spans="2:14" ht="12.75" customHeight="1">
      <c r="N48" s="14"/>
    </row>
    <row r="49" spans="2:54" ht="12.75" customHeight="1">
      <c r="N49" s="14"/>
    </row>
    <row r="50" spans="2:54" s="11" customFormat="1" ht="39" customHeight="1">
      <c r="B50" s="5" t="s">
        <v>57</v>
      </c>
      <c r="C50" s="5" t="s">
        <v>150</v>
      </c>
      <c r="D50" s="5" t="s">
        <v>97</v>
      </c>
      <c r="E50" s="5" t="s">
        <v>96</v>
      </c>
      <c r="F50" s="5" t="s">
        <v>157</v>
      </c>
      <c r="G50" s="5" t="s">
        <v>21</v>
      </c>
      <c r="H50" s="5" t="s">
        <v>301</v>
      </c>
      <c r="I50" s="6" t="s">
        <v>99</v>
      </c>
      <c r="J50" s="6" t="s">
        <v>98</v>
      </c>
      <c r="K50" s="5" t="s">
        <v>142</v>
      </c>
      <c r="L50" s="58">
        <f>SUM(L51:L455)</f>
        <v>0</v>
      </c>
      <c r="M50" s="58">
        <f>SUM(M51:M455)</f>
        <v>8.64</v>
      </c>
      <c r="N50" s="14"/>
      <c r="O50" s="10"/>
      <c r="P50" s="10"/>
      <c r="Q50" s="10"/>
      <c r="R50" s="10"/>
      <c r="S50" s="10"/>
      <c r="T50" s="10"/>
      <c r="U50" s="10"/>
      <c r="V50" s="10"/>
      <c r="W50" s="10"/>
      <c r="X50" s="10"/>
      <c r="Y50" s="10"/>
      <c r="Z50" s="10"/>
      <c r="AA50" s="14" t="s">
        <v>145</v>
      </c>
      <c r="AB50" s="14" t="s">
        <v>144</v>
      </c>
      <c r="AC50" s="14" t="s">
        <v>146</v>
      </c>
      <c r="AD50" s="14" t="s">
        <v>143</v>
      </c>
      <c r="AE50" s="14" t="s">
        <v>149</v>
      </c>
      <c r="AF50" s="14" t="s">
        <v>148</v>
      </c>
      <c r="AG50" s="14" t="s">
        <v>147</v>
      </c>
      <c r="AH50" s="10"/>
      <c r="AI50" s="10"/>
      <c r="AJ50" s="10"/>
      <c r="AK50" s="10"/>
      <c r="AL50" s="10"/>
      <c r="AM50" s="10"/>
      <c r="AN50" s="10"/>
      <c r="AO50" s="10"/>
      <c r="AP50" s="10"/>
      <c r="AQ50" s="10"/>
      <c r="AR50" s="10"/>
      <c r="AS50" s="10"/>
      <c r="AT50" s="10"/>
      <c r="AU50" s="10"/>
      <c r="AV50" s="10"/>
      <c r="AW50" s="10"/>
      <c r="AX50" s="10"/>
      <c r="AY50" s="10"/>
      <c r="AZ50" s="10"/>
      <c r="BA50" s="10"/>
      <c r="BB50" s="10"/>
    </row>
    <row r="51" spans="2:54" ht="26" customHeight="1">
      <c r="B51" s="3" t="s">
        <v>58</v>
      </c>
      <c r="C51" s="31"/>
      <c r="D51" s="32"/>
      <c r="E51" s="33"/>
      <c r="F51" s="33"/>
      <c r="G51" s="17" t="str">
        <f t="shared" ref="G51:G114" si="0">IF(ISERROR(F51/E51),"",1000*F51/E51)</f>
        <v/>
      </c>
      <c r="H51" s="33" t="s">
        <v>300</v>
      </c>
      <c r="I51" s="2">
        <f t="shared" ref="I51:I114" si="1">IF(C51="",0,IF(H51= "10 ng",50,IF(H51="20 ng",25,IF(H51="50 ng",10,5))))</f>
        <v>0</v>
      </c>
      <c r="J51" s="32" t="s">
        <v>141</v>
      </c>
      <c r="K51" s="51" t="str">
        <f>IF(ISBLANK($B$45),"Incomplete entry. Enter Plate 1 Name (Step 1) above.",IF(N51,"Invalid. You may not skip rows in this form.",IF(C51="","",IF(AE51,IF(AF51,IF(AG51,"OK","Inconsistent. The RNA is NOT normalized to 200 ng/ul as stated in #3."),"Concentration of RNA too low (&lt; 200 ng/ul)"),"Incomplete entry. Entry required in Step #2, #4, and #5."))))</f>
        <v>Incomplete entry. Enter Plate 1 Name (Step 1) above.</v>
      </c>
      <c r="L51" s="58">
        <f>IF(J51="Yes",0,IF(C51="",0,IF(D51="Yes",6.76,9.72)))</f>
        <v>0</v>
      </c>
      <c r="M51" s="58">
        <f>IF(J51="Yes",4.32,0)</f>
        <v>0</v>
      </c>
      <c r="N51" s="14" t="b">
        <f>AND(NOT(ISBLANK(C52)),ISBLANK(C51))</f>
        <v>0</v>
      </c>
      <c r="O51" s="10" t="str">
        <f>IF(K51=1," ng/ul",IF(K51=2, " ng",""))</f>
        <v/>
      </c>
      <c r="AA51" s="14" t="b">
        <f>NOT(ISBLANK(C51))</f>
        <v>0</v>
      </c>
      <c r="AB51" s="14" t="b">
        <f t="shared" ref="AB51:AB115" si="2">NOT(ISBLANK(E51))</f>
        <v>0</v>
      </c>
      <c r="AC51" s="14" t="b">
        <f>NOT(ISBLANK(F51))</f>
        <v>0</v>
      </c>
      <c r="AD51" s="14" t="b">
        <f>NOT(ISBLANK(H51))</f>
        <v>1</v>
      </c>
      <c r="AE51" s="14" t="b">
        <f>AND(AA51=AB51,AB51=AC51)</f>
        <v>1</v>
      </c>
      <c r="AF51" s="14" t="b">
        <f t="shared" ref="AF51:AF82" si="3">G51&gt;=200</f>
        <v>1</v>
      </c>
      <c r="AG51" s="14" t="b">
        <f>IF(D51="No",TRUE,AND(D51="Yes",G51=200))</f>
        <v>0</v>
      </c>
    </row>
    <row r="52" spans="2:54" ht="26" customHeight="1">
      <c r="B52" s="3" t="s">
        <v>70</v>
      </c>
      <c r="C52" s="31"/>
      <c r="D52" s="32"/>
      <c r="E52" s="33"/>
      <c r="F52" s="33"/>
      <c r="G52" s="17" t="str">
        <f t="shared" si="0"/>
        <v/>
      </c>
      <c r="H52" s="33" t="s">
        <v>300</v>
      </c>
      <c r="I52" s="2">
        <f t="shared" si="1"/>
        <v>0</v>
      </c>
      <c r="J52" s="32" t="s">
        <v>141</v>
      </c>
      <c r="K52" s="7" t="str">
        <f t="shared" ref="K52:K115" si="4">IF(ISBLANK($B$45),"Incomplete entry. Enter Plate 1 Name (Step 1) above.",IF(N52,"Invalid. You may not skip rows in this form.",IF(C52="","",IF(AE52,IF(AF52,IF(AG52,"OK","Inconsistent entry. The RNA is NOT normalized to 200 ng/ul as stated in Step #4."),"Concentration of RNA too low (&lt; 200 ng/ul)"),"Incomplete entry. Entry required in Step #2, #4, and #5."))))</f>
        <v>Incomplete entry. Enter Plate 1 Name (Step 1) above.</v>
      </c>
      <c r="L52" s="58">
        <f t="shared" ref="L52:L103" si="5">IF(J52="Yes",0,IF(C52="",0,IF(D52="Yes",6.76,9.72)))</f>
        <v>0</v>
      </c>
      <c r="M52" s="58">
        <f t="shared" ref="M52:M103" si="6">IF(J52="Yes",4.32,0)</f>
        <v>0</v>
      </c>
      <c r="N52" s="14" t="b">
        <f t="shared" ref="N52:N115" si="7">AND(NOT(ISBLANK(C53)),ISBLANK(C52))</f>
        <v>0</v>
      </c>
      <c r="AA52" s="14" t="b">
        <f t="shared" ref="AA52:AA115" si="8">NOT(ISBLANK(C52))</f>
        <v>0</v>
      </c>
      <c r="AB52" s="14" t="b">
        <f t="shared" si="2"/>
        <v>0</v>
      </c>
      <c r="AC52" s="14" t="b">
        <f t="shared" ref="AC52:AC115" si="9">NOT(ISBLANK(F52))</f>
        <v>0</v>
      </c>
      <c r="AD52" s="14" t="b">
        <f t="shared" ref="AD52:AD115" si="10">NOT(ISBLANK(H52))</f>
        <v>1</v>
      </c>
      <c r="AE52" s="14" t="b">
        <f t="shared" ref="AE52:AE115" si="11">AND(AA52=AB52,AB52=AC52)</f>
        <v>1</v>
      </c>
      <c r="AF52" s="14" t="b">
        <f t="shared" si="3"/>
        <v>1</v>
      </c>
      <c r="AG52" s="14" t="b">
        <f t="shared" ref="AG52:AG115" si="12">IF(D52="No",TRUE,AND(D52="Yes",G52=200))</f>
        <v>0</v>
      </c>
    </row>
    <row r="53" spans="2:54" ht="26" customHeight="1">
      <c r="B53" s="3" t="s">
        <v>82</v>
      </c>
      <c r="C53" s="31"/>
      <c r="D53" s="32"/>
      <c r="E53" s="33"/>
      <c r="F53" s="33"/>
      <c r="G53" s="17" t="str">
        <f t="shared" si="0"/>
        <v/>
      </c>
      <c r="H53" s="33" t="s">
        <v>300</v>
      </c>
      <c r="I53" s="2">
        <f t="shared" si="1"/>
        <v>0</v>
      </c>
      <c r="J53" s="32" t="s">
        <v>141</v>
      </c>
      <c r="K53" s="7" t="str">
        <f t="shared" si="4"/>
        <v>Incomplete entry. Enter Plate 1 Name (Step 1) above.</v>
      </c>
      <c r="L53" s="58">
        <f t="shared" si="5"/>
        <v>0</v>
      </c>
      <c r="M53" s="58">
        <f t="shared" si="6"/>
        <v>0</v>
      </c>
      <c r="N53" s="14" t="b">
        <f t="shared" si="7"/>
        <v>0</v>
      </c>
      <c r="AA53" s="14" t="b">
        <f t="shared" si="8"/>
        <v>0</v>
      </c>
      <c r="AB53" s="14" t="b">
        <f t="shared" si="2"/>
        <v>0</v>
      </c>
      <c r="AC53" s="14" t="b">
        <f t="shared" si="9"/>
        <v>0</v>
      </c>
      <c r="AD53" s="14" t="b">
        <f t="shared" si="10"/>
        <v>1</v>
      </c>
      <c r="AE53" s="14" t="b">
        <f t="shared" si="11"/>
        <v>1</v>
      </c>
      <c r="AF53" s="14" t="b">
        <f t="shared" si="3"/>
        <v>1</v>
      </c>
      <c r="AG53" s="14" t="b">
        <f t="shared" si="12"/>
        <v>0</v>
      </c>
    </row>
    <row r="54" spans="2:54" ht="26" customHeight="1">
      <c r="B54" s="3" t="s">
        <v>94</v>
      </c>
      <c r="C54" s="31"/>
      <c r="D54" s="32"/>
      <c r="E54" s="33"/>
      <c r="F54" s="33"/>
      <c r="G54" s="17" t="str">
        <f t="shared" si="0"/>
        <v/>
      </c>
      <c r="H54" s="33" t="s">
        <v>300</v>
      </c>
      <c r="I54" s="2">
        <f t="shared" si="1"/>
        <v>0</v>
      </c>
      <c r="J54" s="32" t="s">
        <v>141</v>
      </c>
      <c r="K54" s="7" t="str">
        <f t="shared" si="4"/>
        <v>Incomplete entry. Enter Plate 1 Name (Step 1) above.</v>
      </c>
      <c r="L54" s="58">
        <f t="shared" si="5"/>
        <v>0</v>
      </c>
      <c r="M54" s="58">
        <f t="shared" si="6"/>
        <v>0</v>
      </c>
      <c r="N54" s="14" t="b">
        <f t="shared" si="7"/>
        <v>0</v>
      </c>
      <c r="AA54" s="14" t="b">
        <f t="shared" si="8"/>
        <v>0</v>
      </c>
      <c r="AB54" s="14" t="b">
        <f t="shared" si="2"/>
        <v>0</v>
      </c>
      <c r="AC54" s="14" t="b">
        <f t="shared" si="9"/>
        <v>0</v>
      </c>
      <c r="AD54" s="14" t="b">
        <f t="shared" si="10"/>
        <v>1</v>
      </c>
      <c r="AE54" s="14" t="b">
        <f t="shared" si="11"/>
        <v>1</v>
      </c>
      <c r="AF54" s="14" t="b">
        <f t="shared" si="3"/>
        <v>1</v>
      </c>
      <c r="AG54" s="14" t="b">
        <f t="shared" si="12"/>
        <v>0</v>
      </c>
    </row>
    <row r="55" spans="2:54" ht="26" customHeight="1">
      <c r="B55" s="3" t="s">
        <v>132</v>
      </c>
      <c r="C55" s="31"/>
      <c r="D55" s="32"/>
      <c r="E55" s="33"/>
      <c r="F55" s="33"/>
      <c r="G55" s="17" t="str">
        <f t="shared" si="0"/>
        <v/>
      </c>
      <c r="H55" s="33" t="s">
        <v>300</v>
      </c>
      <c r="I55" s="2">
        <f t="shared" si="1"/>
        <v>0</v>
      </c>
      <c r="J55" s="32" t="s">
        <v>141</v>
      </c>
      <c r="K55" s="7" t="str">
        <f t="shared" si="4"/>
        <v>Incomplete entry. Enter Plate 1 Name (Step 1) above.</v>
      </c>
      <c r="L55" s="58">
        <f t="shared" si="5"/>
        <v>0</v>
      </c>
      <c r="M55" s="58">
        <f t="shared" si="6"/>
        <v>0</v>
      </c>
      <c r="N55" s="14" t="b">
        <f t="shared" si="7"/>
        <v>0</v>
      </c>
      <c r="AA55" s="14" t="b">
        <f t="shared" si="8"/>
        <v>0</v>
      </c>
      <c r="AB55" s="14" t="b">
        <f t="shared" si="2"/>
        <v>0</v>
      </c>
      <c r="AC55" s="14" t="b">
        <f t="shared" si="9"/>
        <v>0</v>
      </c>
      <c r="AD55" s="14" t="b">
        <f t="shared" si="10"/>
        <v>1</v>
      </c>
      <c r="AE55" s="14" t="b">
        <f t="shared" si="11"/>
        <v>1</v>
      </c>
      <c r="AF55" s="14" t="b">
        <f t="shared" si="3"/>
        <v>1</v>
      </c>
      <c r="AG55" s="14" t="b">
        <f t="shared" si="12"/>
        <v>0</v>
      </c>
    </row>
    <row r="56" spans="2:54" ht="26" customHeight="1">
      <c r="B56" s="3" t="s">
        <v>274</v>
      </c>
      <c r="C56" s="31"/>
      <c r="D56" s="32"/>
      <c r="E56" s="33"/>
      <c r="F56" s="33"/>
      <c r="G56" s="17" t="str">
        <f t="shared" si="0"/>
        <v/>
      </c>
      <c r="H56" s="33" t="s">
        <v>300</v>
      </c>
      <c r="I56" s="2">
        <f t="shared" si="1"/>
        <v>0</v>
      </c>
      <c r="J56" s="32" t="s">
        <v>141</v>
      </c>
      <c r="K56" s="7" t="str">
        <f t="shared" si="4"/>
        <v>Incomplete entry. Enter Plate 1 Name (Step 1) above.</v>
      </c>
      <c r="L56" s="58">
        <f t="shared" si="5"/>
        <v>0</v>
      </c>
      <c r="M56" s="58">
        <f t="shared" si="6"/>
        <v>0</v>
      </c>
      <c r="N56" s="14" t="b">
        <f t="shared" si="7"/>
        <v>0</v>
      </c>
      <c r="AA56" s="14" t="b">
        <f t="shared" si="8"/>
        <v>0</v>
      </c>
      <c r="AB56" s="14" t="b">
        <f t="shared" si="2"/>
        <v>0</v>
      </c>
      <c r="AC56" s="14" t="b">
        <f t="shared" si="9"/>
        <v>0</v>
      </c>
      <c r="AD56" s="14" t="b">
        <f t="shared" si="10"/>
        <v>1</v>
      </c>
      <c r="AE56" s="14" t="b">
        <f t="shared" si="11"/>
        <v>1</v>
      </c>
      <c r="AF56" s="14" t="b">
        <f t="shared" si="3"/>
        <v>1</v>
      </c>
      <c r="AG56" s="14" t="b">
        <f t="shared" si="12"/>
        <v>0</v>
      </c>
    </row>
    <row r="57" spans="2:54" ht="26" customHeight="1">
      <c r="B57" s="3" t="s">
        <v>33</v>
      </c>
      <c r="C57" s="31"/>
      <c r="D57" s="32"/>
      <c r="E57" s="33"/>
      <c r="F57" s="33"/>
      <c r="G57" s="17" t="str">
        <f t="shared" si="0"/>
        <v/>
      </c>
      <c r="H57" s="33" t="s">
        <v>300</v>
      </c>
      <c r="I57" s="2">
        <f t="shared" si="1"/>
        <v>0</v>
      </c>
      <c r="J57" s="32" t="s">
        <v>141</v>
      </c>
      <c r="K57" s="7" t="str">
        <f t="shared" si="4"/>
        <v>Incomplete entry. Enter Plate 1 Name (Step 1) above.</v>
      </c>
      <c r="L57" s="58">
        <f t="shared" si="5"/>
        <v>0</v>
      </c>
      <c r="M57" s="58">
        <f t="shared" si="6"/>
        <v>0</v>
      </c>
      <c r="N57" s="14" t="b">
        <f t="shared" si="7"/>
        <v>0</v>
      </c>
      <c r="AA57" s="14" t="b">
        <f t="shared" si="8"/>
        <v>0</v>
      </c>
      <c r="AB57" s="14" t="b">
        <f t="shared" si="2"/>
        <v>0</v>
      </c>
      <c r="AC57" s="14" t="b">
        <f t="shared" si="9"/>
        <v>0</v>
      </c>
      <c r="AD57" s="14" t="b">
        <f t="shared" si="10"/>
        <v>1</v>
      </c>
      <c r="AE57" s="14" t="b">
        <f t="shared" si="11"/>
        <v>1</v>
      </c>
      <c r="AF57" s="14" t="b">
        <f t="shared" si="3"/>
        <v>1</v>
      </c>
      <c r="AG57" s="14" t="b">
        <f t="shared" si="12"/>
        <v>0</v>
      </c>
    </row>
    <row r="58" spans="2:54" ht="26" customHeight="1">
      <c r="B58" s="3" t="s">
        <v>45</v>
      </c>
      <c r="C58" s="31"/>
      <c r="D58" s="32"/>
      <c r="E58" s="33"/>
      <c r="F58" s="33"/>
      <c r="G58" s="17" t="str">
        <f t="shared" si="0"/>
        <v/>
      </c>
      <c r="H58" s="33" t="s">
        <v>300</v>
      </c>
      <c r="I58" s="2">
        <f t="shared" si="1"/>
        <v>0</v>
      </c>
      <c r="J58" s="32" t="s">
        <v>141</v>
      </c>
      <c r="K58" s="7" t="str">
        <f t="shared" si="4"/>
        <v>Incomplete entry. Enter Plate 1 Name (Step 1) above.</v>
      </c>
      <c r="L58" s="58">
        <f t="shared" si="5"/>
        <v>0</v>
      </c>
      <c r="M58" s="58">
        <f t="shared" si="6"/>
        <v>0</v>
      </c>
      <c r="N58" s="14" t="b">
        <f t="shared" si="7"/>
        <v>0</v>
      </c>
      <c r="AA58" s="14" t="b">
        <f t="shared" si="8"/>
        <v>0</v>
      </c>
      <c r="AB58" s="14" t="b">
        <f t="shared" si="2"/>
        <v>0</v>
      </c>
      <c r="AC58" s="14" t="b">
        <f t="shared" si="9"/>
        <v>0</v>
      </c>
      <c r="AD58" s="14" t="b">
        <f t="shared" si="10"/>
        <v>1</v>
      </c>
      <c r="AE58" s="14" t="b">
        <f t="shared" si="11"/>
        <v>1</v>
      </c>
      <c r="AF58" s="14" t="b">
        <f t="shared" si="3"/>
        <v>1</v>
      </c>
      <c r="AG58" s="14" t="b">
        <f t="shared" si="12"/>
        <v>0</v>
      </c>
    </row>
    <row r="59" spans="2:54" ht="26" customHeight="1">
      <c r="B59" s="3" t="s">
        <v>59</v>
      </c>
      <c r="C59" s="31"/>
      <c r="D59" s="32"/>
      <c r="E59" s="33"/>
      <c r="F59" s="33"/>
      <c r="G59" s="17" t="str">
        <f t="shared" si="0"/>
        <v/>
      </c>
      <c r="H59" s="33" t="s">
        <v>300</v>
      </c>
      <c r="I59" s="2">
        <f t="shared" si="1"/>
        <v>0</v>
      </c>
      <c r="J59" s="32" t="s">
        <v>141</v>
      </c>
      <c r="K59" s="7" t="str">
        <f t="shared" si="4"/>
        <v>Incomplete entry. Enter Plate 1 Name (Step 1) above.</v>
      </c>
      <c r="L59" s="58">
        <f t="shared" si="5"/>
        <v>0</v>
      </c>
      <c r="M59" s="58">
        <f t="shared" si="6"/>
        <v>0</v>
      </c>
      <c r="N59" s="14" t="b">
        <f t="shared" si="7"/>
        <v>0</v>
      </c>
      <c r="AA59" s="14" t="b">
        <f t="shared" si="8"/>
        <v>0</v>
      </c>
      <c r="AB59" s="14" t="b">
        <f t="shared" si="2"/>
        <v>0</v>
      </c>
      <c r="AC59" s="14" t="b">
        <f t="shared" si="9"/>
        <v>0</v>
      </c>
      <c r="AD59" s="14" t="b">
        <f t="shared" si="10"/>
        <v>1</v>
      </c>
      <c r="AE59" s="14" t="b">
        <f t="shared" si="11"/>
        <v>1</v>
      </c>
      <c r="AF59" s="14" t="b">
        <f t="shared" si="3"/>
        <v>1</v>
      </c>
      <c r="AG59" s="14" t="b">
        <f t="shared" si="12"/>
        <v>0</v>
      </c>
    </row>
    <row r="60" spans="2:54" ht="26" customHeight="1">
      <c r="B60" s="3" t="s">
        <v>71</v>
      </c>
      <c r="C60" s="31"/>
      <c r="D60" s="32"/>
      <c r="E60" s="33"/>
      <c r="F60" s="33"/>
      <c r="G60" s="17" t="str">
        <f t="shared" si="0"/>
        <v/>
      </c>
      <c r="H60" s="33" t="s">
        <v>300</v>
      </c>
      <c r="I60" s="2">
        <f t="shared" si="1"/>
        <v>0</v>
      </c>
      <c r="J60" s="32" t="s">
        <v>141</v>
      </c>
      <c r="K60" s="7" t="str">
        <f t="shared" si="4"/>
        <v>Incomplete entry. Enter Plate 1 Name (Step 1) above.</v>
      </c>
      <c r="L60" s="58">
        <f t="shared" si="5"/>
        <v>0</v>
      </c>
      <c r="M60" s="58">
        <f t="shared" si="6"/>
        <v>0</v>
      </c>
      <c r="N60" s="14" t="b">
        <f t="shared" si="7"/>
        <v>0</v>
      </c>
      <c r="AA60" s="14" t="b">
        <f t="shared" si="8"/>
        <v>0</v>
      </c>
      <c r="AB60" s="14" t="b">
        <f t="shared" si="2"/>
        <v>0</v>
      </c>
      <c r="AC60" s="14" t="b">
        <f t="shared" si="9"/>
        <v>0</v>
      </c>
      <c r="AD60" s="14" t="b">
        <f t="shared" si="10"/>
        <v>1</v>
      </c>
      <c r="AE60" s="14" t="b">
        <f t="shared" si="11"/>
        <v>1</v>
      </c>
      <c r="AF60" s="14" t="b">
        <f t="shared" si="3"/>
        <v>1</v>
      </c>
      <c r="AG60" s="14" t="b">
        <f t="shared" si="12"/>
        <v>0</v>
      </c>
    </row>
    <row r="61" spans="2:54" ht="26" customHeight="1">
      <c r="B61" s="3" t="s">
        <v>83</v>
      </c>
      <c r="C61" s="31"/>
      <c r="D61" s="32"/>
      <c r="E61" s="33"/>
      <c r="F61" s="33"/>
      <c r="G61" s="17" t="str">
        <f t="shared" si="0"/>
        <v/>
      </c>
      <c r="H61" s="33" t="s">
        <v>300</v>
      </c>
      <c r="I61" s="2">
        <f t="shared" si="1"/>
        <v>0</v>
      </c>
      <c r="J61" s="32" t="s">
        <v>140</v>
      </c>
      <c r="K61" s="7" t="str">
        <f t="shared" si="4"/>
        <v>Incomplete entry. Enter Plate 1 Name (Step 1) above.</v>
      </c>
      <c r="L61" s="58">
        <f t="shared" si="5"/>
        <v>0</v>
      </c>
      <c r="M61" s="58">
        <f t="shared" si="6"/>
        <v>4.32</v>
      </c>
      <c r="N61" s="14" t="b">
        <f t="shared" si="7"/>
        <v>0</v>
      </c>
      <c r="AA61" s="14" t="b">
        <f t="shared" si="8"/>
        <v>0</v>
      </c>
      <c r="AB61" s="14" t="b">
        <f t="shared" si="2"/>
        <v>0</v>
      </c>
      <c r="AC61" s="14" t="b">
        <f t="shared" si="9"/>
        <v>0</v>
      </c>
      <c r="AD61" s="14" t="b">
        <f t="shared" si="10"/>
        <v>1</v>
      </c>
      <c r="AE61" s="14" t="b">
        <f t="shared" si="11"/>
        <v>1</v>
      </c>
      <c r="AF61" s="14" t="b">
        <f t="shared" si="3"/>
        <v>1</v>
      </c>
      <c r="AG61" s="14" t="b">
        <f t="shared" si="12"/>
        <v>0</v>
      </c>
    </row>
    <row r="62" spans="2:54" ht="26" customHeight="1">
      <c r="B62" s="3" t="s">
        <v>95</v>
      </c>
      <c r="C62" s="31"/>
      <c r="D62" s="32"/>
      <c r="E62" s="33"/>
      <c r="F62" s="33"/>
      <c r="G62" s="17" t="str">
        <f t="shared" si="0"/>
        <v/>
      </c>
      <c r="H62" s="33" t="s">
        <v>300</v>
      </c>
      <c r="I62" s="2">
        <f t="shared" si="1"/>
        <v>0</v>
      </c>
      <c r="J62" s="32" t="s">
        <v>140</v>
      </c>
      <c r="K62" s="7" t="str">
        <f t="shared" si="4"/>
        <v>Incomplete entry. Enter Plate 1 Name (Step 1) above.</v>
      </c>
      <c r="L62" s="58">
        <f t="shared" si="5"/>
        <v>0</v>
      </c>
      <c r="M62" s="58">
        <f t="shared" si="6"/>
        <v>4.32</v>
      </c>
      <c r="N62" s="14" t="b">
        <f t="shared" si="7"/>
        <v>0</v>
      </c>
      <c r="AA62" s="14" t="b">
        <f t="shared" si="8"/>
        <v>0</v>
      </c>
      <c r="AB62" s="14" t="b">
        <f t="shared" si="2"/>
        <v>0</v>
      </c>
      <c r="AC62" s="14" t="b">
        <f t="shared" si="9"/>
        <v>0</v>
      </c>
      <c r="AD62" s="14" t="b">
        <f t="shared" si="10"/>
        <v>1</v>
      </c>
      <c r="AE62" s="14" t="b">
        <f t="shared" si="11"/>
        <v>1</v>
      </c>
      <c r="AF62" s="14" t="b">
        <f t="shared" si="3"/>
        <v>1</v>
      </c>
      <c r="AG62" s="14" t="b">
        <f t="shared" si="12"/>
        <v>0</v>
      </c>
    </row>
    <row r="63" spans="2:54" ht="26" customHeight="1">
      <c r="B63" s="3" t="s">
        <v>133</v>
      </c>
      <c r="C63" s="31"/>
      <c r="D63" s="32" t="s">
        <v>140</v>
      </c>
      <c r="E63" s="33"/>
      <c r="F63" s="33"/>
      <c r="G63" s="17" t="str">
        <f t="shared" si="0"/>
        <v/>
      </c>
      <c r="H63" s="33" t="s">
        <v>300</v>
      </c>
      <c r="I63" s="2">
        <f t="shared" si="1"/>
        <v>0</v>
      </c>
      <c r="J63" s="32" t="s">
        <v>141</v>
      </c>
      <c r="K63" s="7" t="str">
        <f t="shared" si="4"/>
        <v>Incomplete entry. Enter Plate 1 Name (Step 1) above.</v>
      </c>
      <c r="L63" s="58">
        <f t="shared" si="5"/>
        <v>0</v>
      </c>
      <c r="M63" s="58">
        <f t="shared" si="6"/>
        <v>0</v>
      </c>
      <c r="N63" s="14" t="b">
        <f t="shared" si="7"/>
        <v>0</v>
      </c>
      <c r="AA63" s="14" t="b">
        <f t="shared" si="8"/>
        <v>0</v>
      </c>
      <c r="AB63" s="14" t="b">
        <f t="shared" si="2"/>
        <v>0</v>
      </c>
      <c r="AC63" s="14" t="b">
        <f t="shared" si="9"/>
        <v>0</v>
      </c>
      <c r="AD63" s="14" t="b">
        <f t="shared" si="10"/>
        <v>1</v>
      </c>
      <c r="AE63" s="14" t="b">
        <f t="shared" si="11"/>
        <v>1</v>
      </c>
      <c r="AF63" s="14" t="b">
        <f t="shared" si="3"/>
        <v>1</v>
      </c>
      <c r="AG63" s="14" t="b">
        <f t="shared" si="12"/>
        <v>0</v>
      </c>
    </row>
    <row r="64" spans="2:54" ht="26" customHeight="1">
      <c r="B64" s="3" t="s">
        <v>275</v>
      </c>
      <c r="C64" s="31"/>
      <c r="D64" s="32" t="s">
        <v>140</v>
      </c>
      <c r="E64" s="33"/>
      <c r="F64" s="33"/>
      <c r="G64" s="17" t="str">
        <f t="shared" si="0"/>
        <v/>
      </c>
      <c r="H64" s="33" t="s">
        <v>300</v>
      </c>
      <c r="I64" s="2">
        <f t="shared" si="1"/>
        <v>0</v>
      </c>
      <c r="J64" s="32" t="s">
        <v>141</v>
      </c>
      <c r="K64" s="7" t="str">
        <f t="shared" si="4"/>
        <v>Incomplete entry. Enter Plate 1 Name (Step 1) above.</v>
      </c>
      <c r="L64" s="58">
        <f t="shared" si="5"/>
        <v>0</v>
      </c>
      <c r="M64" s="58">
        <f t="shared" si="6"/>
        <v>0</v>
      </c>
      <c r="N64" s="14" t="b">
        <f t="shared" si="7"/>
        <v>0</v>
      </c>
      <c r="AA64" s="14" t="b">
        <f t="shared" si="8"/>
        <v>0</v>
      </c>
      <c r="AB64" s="14" t="b">
        <f t="shared" si="2"/>
        <v>0</v>
      </c>
      <c r="AC64" s="14" t="b">
        <f t="shared" si="9"/>
        <v>0</v>
      </c>
      <c r="AD64" s="14" t="b">
        <f t="shared" si="10"/>
        <v>1</v>
      </c>
      <c r="AE64" s="14" t="b">
        <f t="shared" si="11"/>
        <v>1</v>
      </c>
      <c r="AF64" s="14" t="b">
        <f t="shared" si="3"/>
        <v>1</v>
      </c>
      <c r="AG64" s="14" t="b">
        <f t="shared" si="12"/>
        <v>0</v>
      </c>
    </row>
    <row r="65" spans="2:33" ht="26" customHeight="1">
      <c r="B65" s="3" t="s">
        <v>34</v>
      </c>
      <c r="C65" s="31"/>
      <c r="D65" s="32" t="s">
        <v>140</v>
      </c>
      <c r="E65" s="33"/>
      <c r="F65" s="33"/>
      <c r="G65" s="17" t="str">
        <f t="shared" si="0"/>
        <v/>
      </c>
      <c r="H65" s="33" t="s">
        <v>300</v>
      </c>
      <c r="I65" s="2">
        <f t="shared" si="1"/>
        <v>0</v>
      </c>
      <c r="J65" s="32" t="s">
        <v>141</v>
      </c>
      <c r="K65" s="7" t="str">
        <f t="shared" si="4"/>
        <v>Incomplete entry. Enter Plate 1 Name (Step 1) above.</v>
      </c>
      <c r="L65" s="58">
        <f t="shared" si="5"/>
        <v>0</v>
      </c>
      <c r="M65" s="58">
        <f t="shared" si="6"/>
        <v>0</v>
      </c>
      <c r="N65" s="14" t="b">
        <f t="shared" si="7"/>
        <v>0</v>
      </c>
      <c r="AA65" s="14" t="b">
        <f t="shared" si="8"/>
        <v>0</v>
      </c>
      <c r="AB65" s="14" t="b">
        <f t="shared" si="2"/>
        <v>0</v>
      </c>
      <c r="AC65" s="14" t="b">
        <f t="shared" si="9"/>
        <v>0</v>
      </c>
      <c r="AD65" s="14" t="b">
        <f t="shared" si="10"/>
        <v>1</v>
      </c>
      <c r="AE65" s="14" t="b">
        <f t="shared" si="11"/>
        <v>1</v>
      </c>
      <c r="AF65" s="14" t="b">
        <f t="shared" si="3"/>
        <v>1</v>
      </c>
      <c r="AG65" s="14" t="b">
        <f t="shared" si="12"/>
        <v>0</v>
      </c>
    </row>
    <row r="66" spans="2:33" ht="26" customHeight="1">
      <c r="B66" s="3" t="s">
        <v>46</v>
      </c>
      <c r="C66" s="31"/>
      <c r="D66" s="32" t="s">
        <v>140</v>
      </c>
      <c r="E66" s="33"/>
      <c r="F66" s="33"/>
      <c r="G66" s="17" t="str">
        <f t="shared" si="0"/>
        <v/>
      </c>
      <c r="H66" s="33" t="s">
        <v>300</v>
      </c>
      <c r="I66" s="2">
        <f t="shared" si="1"/>
        <v>0</v>
      </c>
      <c r="J66" s="32" t="s">
        <v>141</v>
      </c>
      <c r="K66" s="7" t="str">
        <f t="shared" si="4"/>
        <v>Incomplete entry. Enter Plate 1 Name (Step 1) above.</v>
      </c>
      <c r="L66" s="58">
        <f t="shared" si="5"/>
        <v>0</v>
      </c>
      <c r="M66" s="58">
        <f t="shared" si="6"/>
        <v>0</v>
      </c>
      <c r="N66" s="14" t="b">
        <f t="shared" si="7"/>
        <v>0</v>
      </c>
      <c r="AA66" s="14" t="b">
        <f t="shared" si="8"/>
        <v>0</v>
      </c>
      <c r="AB66" s="14" t="b">
        <f t="shared" si="2"/>
        <v>0</v>
      </c>
      <c r="AC66" s="14" t="b">
        <f t="shared" si="9"/>
        <v>0</v>
      </c>
      <c r="AD66" s="14" t="b">
        <f t="shared" si="10"/>
        <v>1</v>
      </c>
      <c r="AE66" s="14" t="b">
        <f t="shared" si="11"/>
        <v>1</v>
      </c>
      <c r="AF66" s="14" t="b">
        <f t="shared" si="3"/>
        <v>1</v>
      </c>
      <c r="AG66" s="14" t="b">
        <f t="shared" si="12"/>
        <v>0</v>
      </c>
    </row>
    <row r="67" spans="2:33" ht="26" customHeight="1">
      <c r="B67" s="3" t="s">
        <v>60</v>
      </c>
      <c r="C67" s="31"/>
      <c r="D67" s="32" t="s">
        <v>140</v>
      </c>
      <c r="E67" s="33"/>
      <c r="F67" s="33"/>
      <c r="G67" s="17" t="str">
        <f t="shared" si="0"/>
        <v/>
      </c>
      <c r="H67" s="33" t="s">
        <v>300</v>
      </c>
      <c r="I67" s="2">
        <f t="shared" si="1"/>
        <v>0</v>
      </c>
      <c r="J67" s="32" t="s">
        <v>141</v>
      </c>
      <c r="K67" s="7" t="str">
        <f t="shared" si="4"/>
        <v>Incomplete entry. Enter Plate 1 Name (Step 1) above.</v>
      </c>
      <c r="L67" s="58">
        <f t="shared" si="5"/>
        <v>0</v>
      </c>
      <c r="M67" s="58">
        <f t="shared" si="6"/>
        <v>0</v>
      </c>
      <c r="N67" s="14" t="b">
        <f t="shared" si="7"/>
        <v>0</v>
      </c>
      <c r="AA67" s="14" t="b">
        <f t="shared" si="8"/>
        <v>0</v>
      </c>
      <c r="AB67" s="14" t="b">
        <f t="shared" si="2"/>
        <v>0</v>
      </c>
      <c r="AC67" s="14" t="b">
        <f t="shared" si="9"/>
        <v>0</v>
      </c>
      <c r="AD67" s="14" t="b">
        <f t="shared" si="10"/>
        <v>1</v>
      </c>
      <c r="AE67" s="14" t="b">
        <f t="shared" si="11"/>
        <v>1</v>
      </c>
      <c r="AF67" s="14" t="b">
        <f t="shared" si="3"/>
        <v>1</v>
      </c>
      <c r="AG67" s="14" t="b">
        <f t="shared" si="12"/>
        <v>0</v>
      </c>
    </row>
    <row r="68" spans="2:33" ht="26" customHeight="1">
      <c r="B68" s="3" t="s">
        <v>72</v>
      </c>
      <c r="C68" s="31"/>
      <c r="D68" s="32" t="s">
        <v>140</v>
      </c>
      <c r="E68" s="33"/>
      <c r="F68" s="33"/>
      <c r="G68" s="17" t="str">
        <f t="shared" si="0"/>
        <v/>
      </c>
      <c r="H68" s="33" t="s">
        <v>300</v>
      </c>
      <c r="I68" s="2">
        <f t="shared" si="1"/>
        <v>0</v>
      </c>
      <c r="J68" s="32" t="s">
        <v>141</v>
      </c>
      <c r="K68" s="7" t="str">
        <f t="shared" si="4"/>
        <v>Incomplete entry. Enter Plate 1 Name (Step 1) above.</v>
      </c>
      <c r="L68" s="58">
        <f t="shared" si="5"/>
        <v>0</v>
      </c>
      <c r="M68" s="58">
        <f t="shared" si="6"/>
        <v>0</v>
      </c>
      <c r="N68" s="14" t="b">
        <f t="shared" si="7"/>
        <v>0</v>
      </c>
      <c r="AA68" s="14" t="b">
        <f t="shared" si="8"/>
        <v>0</v>
      </c>
      <c r="AB68" s="14" t="b">
        <f t="shared" si="2"/>
        <v>0</v>
      </c>
      <c r="AC68" s="14" t="b">
        <f t="shared" si="9"/>
        <v>0</v>
      </c>
      <c r="AD68" s="14" t="b">
        <f t="shared" si="10"/>
        <v>1</v>
      </c>
      <c r="AE68" s="14" t="b">
        <f t="shared" si="11"/>
        <v>1</v>
      </c>
      <c r="AF68" s="14" t="b">
        <f t="shared" si="3"/>
        <v>1</v>
      </c>
      <c r="AG68" s="14" t="b">
        <f t="shared" si="12"/>
        <v>0</v>
      </c>
    </row>
    <row r="69" spans="2:33" ht="26" customHeight="1">
      <c r="B69" s="3" t="s">
        <v>84</v>
      </c>
      <c r="C69" s="31"/>
      <c r="D69" s="32" t="s">
        <v>140</v>
      </c>
      <c r="E69" s="33"/>
      <c r="F69" s="33"/>
      <c r="G69" s="17" t="str">
        <f t="shared" si="0"/>
        <v/>
      </c>
      <c r="H69" s="33" t="s">
        <v>300</v>
      </c>
      <c r="I69" s="2">
        <f t="shared" si="1"/>
        <v>0</v>
      </c>
      <c r="J69" s="32" t="s">
        <v>141</v>
      </c>
      <c r="K69" s="7" t="str">
        <f t="shared" si="4"/>
        <v>Incomplete entry. Enter Plate 1 Name (Step 1) above.</v>
      </c>
      <c r="L69" s="58">
        <f t="shared" si="5"/>
        <v>0</v>
      </c>
      <c r="M69" s="58">
        <f t="shared" si="6"/>
        <v>0</v>
      </c>
      <c r="N69" s="14" t="b">
        <f t="shared" si="7"/>
        <v>0</v>
      </c>
      <c r="AA69" s="14" t="b">
        <f t="shared" si="8"/>
        <v>0</v>
      </c>
      <c r="AB69" s="14" t="b">
        <f t="shared" si="2"/>
        <v>0</v>
      </c>
      <c r="AC69" s="14" t="b">
        <f t="shared" si="9"/>
        <v>0</v>
      </c>
      <c r="AD69" s="14" t="b">
        <f t="shared" si="10"/>
        <v>1</v>
      </c>
      <c r="AE69" s="14" t="b">
        <f t="shared" si="11"/>
        <v>1</v>
      </c>
      <c r="AF69" s="14" t="b">
        <f t="shared" si="3"/>
        <v>1</v>
      </c>
      <c r="AG69" s="14" t="b">
        <f t="shared" si="12"/>
        <v>0</v>
      </c>
    </row>
    <row r="70" spans="2:33" ht="26" customHeight="1">
      <c r="B70" s="3" t="s">
        <v>10</v>
      </c>
      <c r="C70" s="31"/>
      <c r="D70" s="32" t="s">
        <v>140</v>
      </c>
      <c r="E70" s="33"/>
      <c r="F70" s="33"/>
      <c r="G70" s="17" t="str">
        <f t="shared" si="0"/>
        <v/>
      </c>
      <c r="H70" s="33" t="s">
        <v>300</v>
      </c>
      <c r="I70" s="2">
        <f t="shared" si="1"/>
        <v>0</v>
      </c>
      <c r="J70" s="32" t="s">
        <v>141</v>
      </c>
      <c r="K70" s="7" t="str">
        <f t="shared" si="4"/>
        <v>Incomplete entry. Enter Plate 1 Name (Step 1) above.</v>
      </c>
      <c r="L70" s="58">
        <f t="shared" si="5"/>
        <v>0</v>
      </c>
      <c r="M70" s="58">
        <f t="shared" si="6"/>
        <v>0</v>
      </c>
      <c r="N70" s="14" t="b">
        <f t="shared" si="7"/>
        <v>0</v>
      </c>
      <c r="AA70" s="14" t="b">
        <f t="shared" si="8"/>
        <v>0</v>
      </c>
      <c r="AB70" s="14" t="b">
        <f t="shared" si="2"/>
        <v>0</v>
      </c>
      <c r="AC70" s="14" t="b">
        <f t="shared" si="9"/>
        <v>0</v>
      </c>
      <c r="AD70" s="14" t="b">
        <f t="shared" si="10"/>
        <v>1</v>
      </c>
      <c r="AE70" s="14" t="b">
        <f t="shared" si="11"/>
        <v>1</v>
      </c>
      <c r="AF70" s="14" t="b">
        <f t="shared" si="3"/>
        <v>1</v>
      </c>
      <c r="AG70" s="14" t="b">
        <f t="shared" si="12"/>
        <v>0</v>
      </c>
    </row>
    <row r="71" spans="2:33" ht="26" customHeight="1">
      <c r="B71" s="3" t="s">
        <v>134</v>
      </c>
      <c r="C71" s="31"/>
      <c r="D71" s="32" t="s">
        <v>140</v>
      </c>
      <c r="E71" s="33"/>
      <c r="F71" s="33"/>
      <c r="G71" s="17" t="str">
        <f t="shared" si="0"/>
        <v/>
      </c>
      <c r="H71" s="33" t="s">
        <v>300</v>
      </c>
      <c r="I71" s="2">
        <f t="shared" si="1"/>
        <v>0</v>
      </c>
      <c r="J71" s="32" t="s">
        <v>141</v>
      </c>
      <c r="K71" s="7" t="str">
        <f t="shared" si="4"/>
        <v>Incomplete entry. Enter Plate 1 Name (Step 1) above.</v>
      </c>
      <c r="L71" s="58">
        <f t="shared" si="5"/>
        <v>0</v>
      </c>
      <c r="M71" s="58">
        <f t="shared" si="6"/>
        <v>0</v>
      </c>
      <c r="N71" s="14" t="b">
        <f t="shared" si="7"/>
        <v>0</v>
      </c>
      <c r="AA71" s="14" t="b">
        <f t="shared" si="8"/>
        <v>0</v>
      </c>
      <c r="AB71" s="14" t="b">
        <f t="shared" si="2"/>
        <v>0</v>
      </c>
      <c r="AC71" s="14" t="b">
        <f t="shared" si="9"/>
        <v>0</v>
      </c>
      <c r="AD71" s="14" t="b">
        <f t="shared" si="10"/>
        <v>1</v>
      </c>
      <c r="AE71" s="14" t="b">
        <f t="shared" si="11"/>
        <v>1</v>
      </c>
      <c r="AF71" s="14" t="b">
        <f t="shared" si="3"/>
        <v>1</v>
      </c>
      <c r="AG71" s="14" t="b">
        <f t="shared" si="12"/>
        <v>0</v>
      </c>
    </row>
    <row r="72" spans="2:33" ht="26" customHeight="1">
      <c r="B72" s="3" t="s">
        <v>276</v>
      </c>
      <c r="C72" s="31"/>
      <c r="D72" s="32" t="s">
        <v>140</v>
      </c>
      <c r="E72" s="33"/>
      <c r="F72" s="33"/>
      <c r="G72" s="17" t="str">
        <f t="shared" si="0"/>
        <v/>
      </c>
      <c r="H72" s="33" t="s">
        <v>300</v>
      </c>
      <c r="I72" s="2">
        <f t="shared" si="1"/>
        <v>0</v>
      </c>
      <c r="J72" s="32" t="s">
        <v>141</v>
      </c>
      <c r="K72" s="7" t="str">
        <f t="shared" si="4"/>
        <v>Incomplete entry. Enter Plate 1 Name (Step 1) above.</v>
      </c>
      <c r="L72" s="58">
        <f t="shared" si="5"/>
        <v>0</v>
      </c>
      <c r="M72" s="58">
        <f t="shared" si="6"/>
        <v>0</v>
      </c>
      <c r="N72" s="14" t="b">
        <f t="shared" si="7"/>
        <v>0</v>
      </c>
      <c r="AA72" s="14" t="b">
        <f t="shared" si="8"/>
        <v>0</v>
      </c>
      <c r="AB72" s="14" t="b">
        <f t="shared" si="2"/>
        <v>0</v>
      </c>
      <c r="AC72" s="14" t="b">
        <f t="shared" si="9"/>
        <v>0</v>
      </c>
      <c r="AD72" s="14" t="b">
        <f t="shared" si="10"/>
        <v>1</v>
      </c>
      <c r="AE72" s="14" t="b">
        <f t="shared" si="11"/>
        <v>1</v>
      </c>
      <c r="AF72" s="14" t="b">
        <f t="shared" si="3"/>
        <v>1</v>
      </c>
      <c r="AG72" s="14" t="b">
        <f t="shared" si="12"/>
        <v>0</v>
      </c>
    </row>
    <row r="73" spans="2:33" ht="26" customHeight="1">
      <c r="B73" s="3" t="s">
        <v>35</v>
      </c>
      <c r="C73" s="31"/>
      <c r="D73" s="32" t="s">
        <v>140</v>
      </c>
      <c r="E73" s="33"/>
      <c r="F73" s="33"/>
      <c r="G73" s="17" t="str">
        <f t="shared" si="0"/>
        <v/>
      </c>
      <c r="H73" s="33" t="s">
        <v>300</v>
      </c>
      <c r="I73" s="2">
        <f t="shared" si="1"/>
        <v>0</v>
      </c>
      <c r="J73" s="32" t="s">
        <v>141</v>
      </c>
      <c r="K73" s="7" t="str">
        <f t="shared" si="4"/>
        <v>Incomplete entry. Enter Plate 1 Name (Step 1) above.</v>
      </c>
      <c r="L73" s="58">
        <f t="shared" si="5"/>
        <v>0</v>
      </c>
      <c r="M73" s="58">
        <f t="shared" si="6"/>
        <v>0</v>
      </c>
      <c r="N73" s="14" t="b">
        <f t="shared" si="7"/>
        <v>0</v>
      </c>
      <c r="AA73" s="14" t="b">
        <f t="shared" si="8"/>
        <v>0</v>
      </c>
      <c r="AB73" s="14" t="b">
        <f t="shared" si="2"/>
        <v>0</v>
      </c>
      <c r="AC73" s="14" t="b">
        <f t="shared" si="9"/>
        <v>0</v>
      </c>
      <c r="AD73" s="14" t="b">
        <f t="shared" si="10"/>
        <v>1</v>
      </c>
      <c r="AE73" s="14" t="b">
        <f t="shared" si="11"/>
        <v>1</v>
      </c>
      <c r="AF73" s="14" t="b">
        <f t="shared" si="3"/>
        <v>1</v>
      </c>
      <c r="AG73" s="14" t="b">
        <f t="shared" si="12"/>
        <v>0</v>
      </c>
    </row>
    <row r="74" spans="2:33" ht="26" customHeight="1">
      <c r="B74" s="3" t="s">
        <v>47</v>
      </c>
      <c r="C74" s="31"/>
      <c r="D74" s="32" t="s">
        <v>140</v>
      </c>
      <c r="E74" s="33"/>
      <c r="F74" s="33"/>
      <c r="G74" s="17" t="str">
        <f t="shared" si="0"/>
        <v/>
      </c>
      <c r="H74" s="33" t="s">
        <v>300</v>
      </c>
      <c r="I74" s="2">
        <f t="shared" si="1"/>
        <v>0</v>
      </c>
      <c r="J74" s="32" t="s">
        <v>141</v>
      </c>
      <c r="K74" s="7" t="str">
        <f t="shared" si="4"/>
        <v>Incomplete entry. Enter Plate 1 Name (Step 1) above.</v>
      </c>
      <c r="L74" s="58">
        <f t="shared" si="5"/>
        <v>0</v>
      </c>
      <c r="M74" s="58">
        <f t="shared" si="6"/>
        <v>0</v>
      </c>
      <c r="N74" s="14" t="b">
        <f t="shared" si="7"/>
        <v>0</v>
      </c>
      <c r="AA74" s="14" t="b">
        <f t="shared" si="8"/>
        <v>0</v>
      </c>
      <c r="AB74" s="14" t="b">
        <f t="shared" si="2"/>
        <v>0</v>
      </c>
      <c r="AC74" s="14" t="b">
        <f t="shared" si="9"/>
        <v>0</v>
      </c>
      <c r="AD74" s="14" t="b">
        <f t="shared" si="10"/>
        <v>1</v>
      </c>
      <c r="AE74" s="14" t="b">
        <f t="shared" si="11"/>
        <v>1</v>
      </c>
      <c r="AF74" s="14" t="b">
        <f t="shared" si="3"/>
        <v>1</v>
      </c>
      <c r="AG74" s="14" t="b">
        <f t="shared" si="12"/>
        <v>0</v>
      </c>
    </row>
    <row r="75" spans="2:33" ht="26" customHeight="1">
      <c r="B75" s="3" t="s">
        <v>61</v>
      </c>
      <c r="C75" s="31"/>
      <c r="D75" s="32" t="s">
        <v>140</v>
      </c>
      <c r="E75" s="33"/>
      <c r="F75" s="33"/>
      <c r="G75" s="17" t="str">
        <f t="shared" si="0"/>
        <v/>
      </c>
      <c r="H75" s="33" t="s">
        <v>300</v>
      </c>
      <c r="I75" s="2">
        <f t="shared" si="1"/>
        <v>0</v>
      </c>
      <c r="J75" s="32" t="s">
        <v>141</v>
      </c>
      <c r="K75" s="7" t="str">
        <f t="shared" si="4"/>
        <v>Incomplete entry. Enter Plate 1 Name (Step 1) above.</v>
      </c>
      <c r="L75" s="58">
        <f t="shared" si="5"/>
        <v>0</v>
      </c>
      <c r="M75" s="58">
        <f t="shared" si="6"/>
        <v>0</v>
      </c>
      <c r="N75" s="14" t="b">
        <f t="shared" si="7"/>
        <v>0</v>
      </c>
      <c r="AA75" s="14" t="b">
        <f t="shared" si="8"/>
        <v>0</v>
      </c>
      <c r="AB75" s="14" t="b">
        <f t="shared" si="2"/>
        <v>0</v>
      </c>
      <c r="AC75" s="14" t="b">
        <f t="shared" si="9"/>
        <v>0</v>
      </c>
      <c r="AD75" s="14" t="b">
        <f t="shared" si="10"/>
        <v>1</v>
      </c>
      <c r="AE75" s="14" t="b">
        <f t="shared" si="11"/>
        <v>1</v>
      </c>
      <c r="AF75" s="14" t="b">
        <f t="shared" si="3"/>
        <v>1</v>
      </c>
      <c r="AG75" s="14" t="b">
        <f t="shared" si="12"/>
        <v>0</v>
      </c>
    </row>
    <row r="76" spans="2:33" ht="26" customHeight="1">
      <c r="B76" s="3" t="s">
        <v>73</v>
      </c>
      <c r="C76" s="31"/>
      <c r="D76" s="32" t="s">
        <v>140</v>
      </c>
      <c r="E76" s="33"/>
      <c r="F76" s="33"/>
      <c r="G76" s="17" t="str">
        <f t="shared" si="0"/>
        <v/>
      </c>
      <c r="H76" s="33" t="s">
        <v>300</v>
      </c>
      <c r="I76" s="2">
        <f t="shared" si="1"/>
        <v>0</v>
      </c>
      <c r="J76" s="32" t="s">
        <v>141</v>
      </c>
      <c r="K76" s="7" t="str">
        <f t="shared" si="4"/>
        <v>Incomplete entry. Enter Plate 1 Name (Step 1) above.</v>
      </c>
      <c r="L76" s="58">
        <f t="shared" si="5"/>
        <v>0</v>
      </c>
      <c r="M76" s="58">
        <f t="shared" si="6"/>
        <v>0</v>
      </c>
      <c r="N76" s="14" t="b">
        <f t="shared" si="7"/>
        <v>0</v>
      </c>
      <c r="AA76" s="14" t="b">
        <f t="shared" si="8"/>
        <v>0</v>
      </c>
      <c r="AB76" s="14" t="b">
        <f t="shared" si="2"/>
        <v>0</v>
      </c>
      <c r="AC76" s="14" t="b">
        <f t="shared" si="9"/>
        <v>0</v>
      </c>
      <c r="AD76" s="14" t="b">
        <f t="shared" si="10"/>
        <v>1</v>
      </c>
      <c r="AE76" s="14" t="b">
        <f t="shared" si="11"/>
        <v>1</v>
      </c>
      <c r="AF76" s="14" t="b">
        <f t="shared" si="3"/>
        <v>1</v>
      </c>
      <c r="AG76" s="14" t="b">
        <f t="shared" si="12"/>
        <v>0</v>
      </c>
    </row>
    <row r="77" spans="2:33" ht="26" customHeight="1">
      <c r="B77" s="3" t="s">
        <v>85</v>
      </c>
      <c r="C77" s="31"/>
      <c r="D77" s="32" t="s">
        <v>140</v>
      </c>
      <c r="E77" s="33"/>
      <c r="F77" s="33"/>
      <c r="G77" s="17" t="str">
        <f t="shared" si="0"/>
        <v/>
      </c>
      <c r="H77" s="33" t="s">
        <v>300</v>
      </c>
      <c r="I77" s="2">
        <f t="shared" si="1"/>
        <v>0</v>
      </c>
      <c r="J77" s="32" t="s">
        <v>141</v>
      </c>
      <c r="K77" s="7" t="str">
        <f t="shared" si="4"/>
        <v>Incomplete entry. Enter Plate 1 Name (Step 1) above.</v>
      </c>
      <c r="L77" s="58">
        <f t="shared" si="5"/>
        <v>0</v>
      </c>
      <c r="M77" s="58">
        <f t="shared" si="6"/>
        <v>0</v>
      </c>
      <c r="N77" s="14" t="b">
        <f t="shared" si="7"/>
        <v>0</v>
      </c>
      <c r="AA77" s="14" t="b">
        <f t="shared" si="8"/>
        <v>0</v>
      </c>
      <c r="AB77" s="14" t="b">
        <f t="shared" si="2"/>
        <v>0</v>
      </c>
      <c r="AC77" s="14" t="b">
        <f t="shared" si="9"/>
        <v>0</v>
      </c>
      <c r="AD77" s="14" t="b">
        <f t="shared" si="10"/>
        <v>1</v>
      </c>
      <c r="AE77" s="14" t="b">
        <f t="shared" si="11"/>
        <v>1</v>
      </c>
      <c r="AF77" s="14" t="b">
        <f t="shared" si="3"/>
        <v>1</v>
      </c>
      <c r="AG77" s="14" t="b">
        <f t="shared" si="12"/>
        <v>0</v>
      </c>
    </row>
    <row r="78" spans="2:33" ht="26" customHeight="1">
      <c r="B78" s="3" t="s">
        <v>11</v>
      </c>
      <c r="C78" s="31"/>
      <c r="D78" s="32" t="s">
        <v>140</v>
      </c>
      <c r="E78" s="33"/>
      <c r="F78" s="33"/>
      <c r="G78" s="17" t="str">
        <f t="shared" si="0"/>
        <v/>
      </c>
      <c r="H78" s="33" t="s">
        <v>300</v>
      </c>
      <c r="I78" s="2">
        <f t="shared" si="1"/>
        <v>0</v>
      </c>
      <c r="J78" s="32" t="s">
        <v>141</v>
      </c>
      <c r="K78" s="7" t="str">
        <f t="shared" si="4"/>
        <v>Incomplete entry. Enter Plate 1 Name (Step 1) above.</v>
      </c>
      <c r="L78" s="58">
        <f t="shared" si="5"/>
        <v>0</v>
      </c>
      <c r="M78" s="58">
        <f t="shared" si="6"/>
        <v>0</v>
      </c>
      <c r="N78" s="14" t="b">
        <f t="shared" si="7"/>
        <v>0</v>
      </c>
      <c r="AA78" s="14" t="b">
        <f t="shared" si="8"/>
        <v>0</v>
      </c>
      <c r="AB78" s="14" t="b">
        <f t="shared" si="2"/>
        <v>0</v>
      </c>
      <c r="AC78" s="14" t="b">
        <f t="shared" si="9"/>
        <v>0</v>
      </c>
      <c r="AD78" s="14" t="b">
        <f t="shared" si="10"/>
        <v>1</v>
      </c>
      <c r="AE78" s="14" t="b">
        <f t="shared" si="11"/>
        <v>1</v>
      </c>
      <c r="AF78" s="14" t="b">
        <f t="shared" si="3"/>
        <v>1</v>
      </c>
      <c r="AG78" s="14" t="b">
        <f t="shared" si="12"/>
        <v>0</v>
      </c>
    </row>
    <row r="79" spans="2:33" ht="26" customHeight="1">
      <c r="B79" s="3" t="s">
        <v>100</v>
      </c>
      <c r="C79" s="31"/>
      <c r="D79" s="32" t="s">
        <v>140</v>
      </c>
      <c r="E79" s="33"/>
      <c r="F79" s="33"/>
      <c r="G79" s="17" t="str">
        <f t="shared" si="0"/>
        <v/>
      </c>
      <c r="H79" s="33" t="s">
        <v>300</v>
      </c>
      <c r="I79" s="2">
        <f t="shared" si="1"/>
        <v>0</v>
      </c>
      <c r="J79" s="32" t="s">
        <v>141</v>
      </c>
      <c r="K79" s="7" t="str">
        <f t="shared" si="4"/>
        <v>Incomplete entry. Enter Plate 1 Name (Step 1) above.</v>
      </c>
      <c r="L79" s="58">
        <f t="shared" si="5"/>
        <v>0</v>
      </c>
      <c r="M79" s="58">
        <f t="shared" si="6"/>
        <v>0</v>
      </c>
      <c r="N79" s="14" t="b">
        <f t="shared" si="7"/>
        <v>0</v>
      </c>
      <c r="AA79" s="14" t="b">
        <f t="shared" si="8"/>
        <v>0</v>
      </c>
      <c r="AB79" s="14" t="b">
        <f t="shared" si="2"/>
        <v>0</v>
      </c>
      <c r="AC79" s="14" t="b">
        <f t="shared" si="9"/>
        <v>0</v>
      </c>
      <c r="AD79" s="14" t="b">
        <f t="shared" si="10"/>
        <v>1</v>
      </c>
      <c r="AE79" s="14" t="b">
        <f t="shared" si="11"/>
        <v>1</v>
      </c>
      <c r="AF79" s="14" t="b">
        <f t="shared" si="3"/>
        <v>1</v>
      </c>
      <c r="AG79" s="14" t="b">
        <f t="shared" si="12"/>
        <v>0</v>
      </c>
    </row>
    <row r="80" spans="2:33" ht="26" customHeight="1">
      <c r="B80" s="3" t="s">
        <v>277</v>
      </c>
      <c r="C80" s="31"/>
      <c r="D80" s="32" t="s">
        <v>140</v>
      </c>
      <c r="E80" s="33"/>
      <c r="F80" s="33"/>
      <c r="G80" s="17" t="str">
        <f t="shared" si="0"/>
        <v/>
      </c>
      <c r="H80" s="33" t="s">
        <v>300</v>
      </c>
      <c r="I80" s="2">
        <f t="shared" si="1"/>
        <v>0</v>
      </c>
      <c r="J80" s="32" t="s">
        <v>141</v>
      </c>
      <c r="K80" s="7" t="str">
        <f t="shared" si="4"/>
        <v>Incomplete entry. Enter Plate 1 Name (Step 1) above.</v>
      </c>
      <c r="L80" s="58">
        <f t="shared" si="5"/>
        <v>0</v>
      </c>
      <c r="M80" s="58">
        <f t="shared" si="6"/>
        <v>0</v>
      </c>
      <c r="N80" s="14" t="b">
        <f t="shared" si="7"/>
        <v>0</v>
      </c>
      <c r="AA80" s="14" t="b">
        <f t="shared" si="8"/>
        <v>0</v>
      </c>
      <c r="AB80" s="14" t="b">
        <f t="shared" si="2"/>
        <v>0</v>
      </c>
      <c r="AC80" s="14" t="b">
        <f t="shared" si="9"/>
        <v>0</v>
      </c>
      <c r="AD80" s="14" t="b">
        <f t="shared" si="10"/>
        <v>1</v>
      </c>
      <c r="AE80" s="14" t="b">
        <f t="shared" si="11"/>
        <v>1</v>
      </c>
      <c r="AF80" s="14" t="b">
        <f t="shared" si="3"/>
        <v>1</v>
      </c>
      <c r="AG80" s="14" t="b">
        <f t="shared" si="12"/>
        <v>0</v>
      </c>
    </row>
    <row r="81" spans="2:33" ht="26" customHeight="1">
      <c r="B81" s="3" t="s">
        <v>36</v>
      </c>
      <c r="C81" s="31"/>
      <c r="D81" s="32" t="s">
        <v>140</v>
      </c>
      <c r="E81" s="33"/>
      <c r="F81" s="33"/>
      <c r="G81" s="17" t="str">
        <f t="shared" si="0"/>
        <v/>
      </c>
      <c r="H81" s="33" t="s">
        <v>300</v>
      </c>
      <c r="I81" s="2">
        <f t="shared" si="1"/>
        <v>0</v>
      </c>
      <c r="J81" s="32" t="s">
        <v>141</v>
      </c>
      <c r="K81" s="7" t="str">
        <f t="shared" si="4"/>
        <v>Incomplete entry. Enter Plate 1 Name (Step 1) above.</v>
      </c>
      <c r="L81" s="58">
        <f t="shared" si="5"/>
        <v>0</v>
      </c>
      <c r="M81" s="58">
        <f t="shared" si="6"/>
        <v>0</v>
      </c>
      <c r="N81" s="14" t="b">
        <f t="shared" si="7"/>
        <v>0</v>
      </c>
      <c r="AA81" s="14" t="b">
        <f t="shared" si="8"/>
        <v>0</v>
      </c>
      <c r="AB81" s="14" t="b">
        <f t="shared" si="2"/>
        <v>0</v>
      </c>
      <c r="AC81" s="14" t="b">
        <f t="shared" si="9"/>
        <v>0</v>
      </c>
      <c r="AD81" s="14" t="b">
        <f t="shared" si="10"/>
        <v>1</v>
      </c>
      <c r="AE81" s="14" t="b">
        <f t="shared" si="11"/>
        <v>1</v>
      </c>
      <c r="AF81" s="14" t="b">
        <f t="shared" si="3"/>
        <v>1</v>
      </c>
      <c r="AG81" s="14" t="b">
        <f t="shared" si="12"/>
        <v>0</v>
      </c>
    </row>
    <row r="82" spans="2:33" ht="26" customHeight="1">
      <c r="B82" s="3" t="s">
        <v>48</v>
      </c>
      <c r="C82" s="31"/>
      <c r="D82" s="32" t="s">
        <v>140</v>
      </c>
      <c r="E82" s="33"/>
      <c r="F82" s="33"/>
      <c r="G82" s="17" t="str">
        <f t="shared" si="0"/>
        <v/>
      </c>
      <c r="H82" s="33" t="s">
        <v>300</v>
      </c>
      <c r="I82" s="2">
        <f t="shared" si="1"/>
        <v>0</v>
      </c>
      <c r="J82" s="32" t="s">
        <v>141</v>
      </c>
      <c r="K82" s="7" t="str">
        <f t="shared" si="4"/>
        <v>Incomplete entry. Enter Plate 1 Name (Step 1) above.</v>
      </c>
      <c r="L82" s="58">
        <f t="shared" si="5"/>
        <v>0</v>
      </c>
      <c r="M82" s="58">
        <f t="shared" si="6"/>
        <v>0</v>
      </c>
      <c r="N82" s="14" t="b">
        <f t="shared" si="7"/>
        <v>0</v>
      </c>
      <c r="AA82" s="14" t="b">
        <f t="shared" si="8"/>
        <v>0</v>
      </c>
      <c r="AB82" s="14" t="b">
        <f t="shared" si="2"/>
        <v>0</v>
      </c>
      <c r="AC82" s="14" t="b">
        <f t="shared" si="9"/>
        <v>0</v>
      </c>
      <c r="AD82" s="14" t="b">
        <f t="shared" si="10"/>
        <v>1</v>
      </c>
      <c r="AE82" s="14" t="b">
        <f t="shared" si="11"/>
        <v>1</v>
      </c>
      <c r="AF82" s="14" t="b">
        <f t="shared" si="3"/>
        <v>1</v>
      </c>
      <c r="AG82" s="14" t="b">
        <f t="shared" si="12"/>
        <v>0</v>
      </c>
    </row>
    <row r="83" spans="2:33" ht="26" customHeight="1">
      <c r="B83" s="3" t="s">
        <v>62</v>
      </c>
      <c r="C83" s="31"/>
      <c r="D83" s="32" t="s">
        <v>140</v>
      </c>
      <c r="E83" s="33"/>
      <c r="F83" s="33"/>
      <c r="G83" s="17" t="str">
        <f t="shared" si="0"/>
        <v/>
      </c>
      <c r="H83" s="33" t="s">
        <v>300</v>
      </c>
      <c r="I83" s="2">
        <f t="shared" si="1"/>
        <v>0</v>
      </c>
      <c r="J83" s="32" t="s">
        <v>141</v>
      </c>
      <c r="K83" s="7" t="str">
        <f t="shared" si="4"/>
        <v>Incomplete entry. Enter Plate 1 Name (Step 1) above.</v>
      </c>
      <c r="L83" s="58">
        <f t="shared" si="5"/>
        <v>0</v>
      </c>
      <c r="M83" s="58">
        <f t="shared" si="6"/>
        <v>0</v>
      </c>
      <c r="N83" s="14" t="b">
        <f t="shared" si="7"/>
        <v>0</v>
      </c>
      <c r="AA83" s="14" t="b">
        <f t="shared" si="8"/>
        <v>0</v>
      </c>
      <c r="AB83" s="14" t="b">
        <f t="shared" si="2"/>
        <v>0</v>
      </c>
      <c r="AC83" s="14" t="b">
        <f t="shared" si="9"/>
        <v>0</v>
      </c>
      <c r="AD83" s="14" t="b">
        <f t="shared" si="10"/>
        <v>1</v>
      </c>
      <c r="AE83" s="14" t="b">
        <f t="shared" si="11"/>
        <v>1</v>
      </c>
      <c r="AF83" s="14" t="b">
        <f t="shared" ref="AF83:AF114" si="13">G83&gt;=200</f>
        <v>1</v>
      </c>
      <c r="AG83" s="14" t="b">
        <f t="shared" si="12"/>
        <v>0</v>
      </c>
    </row>
    <row r="84" spans="2:33" ht="26" customHeight="1">
      <c r="B84" s="3" t="s">
        <v>74</v>
      </c>
      <c r="C84" s="31"/>
      <c r="D84" s="32" t="s">
        <v>140</v>
      </c>
      <c r="E84" s="33"/>
      <c r="F84" s="33"/>
      <c r="G84" s="17" t="str">
        <f t="shared" si="0"/>
        <v/>
      </c>
      <c r="H84" s="33" t="s">
        <v>300</v>
      </c>
      <c r="I84" s="2">
        <f t="shared" si="1"/>
        <v>0</v>
      </c>
      <c r="J84" s="32" t="s">
        <v>141</v>
      </c>
      <c r="K84" s="7" t="str">
        <f t="shared" si="4"/>
        <v>Incomplete entry. Enter Plate 1 Name (Step 1) above.</v>
      </c>
      <c r="L84" s="58">
        <f t="shared" si="5"/>
        <v>0</v>
      </c>
      <c r="M84" s="58">
        <f t="shared" si="6"/>
        <v>0</v>
      </c>
      <c r="N84" s="14" t="b">
        <f t="shared" si="7"/>
        <v>0</v>
      </c>
      <c r="AA84" s="14" t="b">
        <f t="shared" si="8"/>
        <v>0</v>
      </c>
      <c r="AB84" s="14" t="b">
        <f t="shared" si="2"/>
        <v>0</v>
      </c>
      <c r="AC84" s="14" t="b">
        <f t="shared" si="9"/>
        <v>0</v>
      </c>
      <c r="AD84" s="14" t="b">
        <f t="shared" si="10"/>
        <v>1</v>
      </c>
      <c r="AE84" s="14" t="b">
        <f t="shared" si="11"/>
        <v>1</v>
      </c>
      <c r="AF84" s="14" t="b">
        <f t="shared" si="13"/>
        <v>1</v>
      </c>
      <c r="AG84" s="14" t="b">
        <f t="shared" si="12"/>
        <v>0</v>
      </c>
    </row>
    <row r="85" spans="2:33" ht="26" customHeight="1">
      <c r="B85" s="3" t="s">
        <v>86</v>
      </c>
      <c r="C85" s="31"/>
      <c r="D85" s="32" t="s">
        <v>140</v>
      </c>
      <c r="E85" s="33"/>
      <c r="F85" s="33"/>
      <c r="G85" s="17" t="str">
        <f t="shared" si="0"/>
        <v/>
      </c>
      <c r="H85" s="33" t="s">
        <v>300</v>
      </c>
      <c r="I85" s="2">
        <f t="shared" si="1"/>
        <v>0</v>
      </c>
      <c r="J85" s="32" t="s">
        <v>141</v>
      </c>
      <c r="K85" s="7" t="str">
        <f t="shared" si="4"/>
        <v>Incomplete entry. Enter Plate 1 Name (Step 1) above.</v>
      </c>
      <c r="L85" s="58">
        <f t="shared" si="5"/>
        <v>0</v>
      </c>
      <c r="M85" s="58">
        <f t="shared" si="6"/>
        <v>0</v>
      </c>
      <c r="N85" s="14" t="b">
        <f t="shared" si="7"/>
        <v>0</v>
      </c>
      <c r="AA85" s="14" t="b">
        <f t="shared" si="8"/>
        <v>0</v>
      </c>
      <c r="AB85" s="14" t="b">
        <f t="shared" si="2"/>
        <v>0</v>
      </c>
      <c r="AC85" s="14" t="b">
        <f t="shared" si="9"/>
        <v>0</v>
      </c>
      <c r="AD85" s="14" t="b">
        <f t="shared" si="10"/>
        <v>1</v>
      </c>
      <c r="AE85" s="14" t="b">
        <f t="shared" si="11"/>
        <v>1</v>
      </c>
      <c r="AF85" s="14" t="b">
        <f t="shared" si="13"/>
        <v>1</v>
      </c>
      <c r="AG85" s="14" t="b">
        <f t="shared" si="12"/>
        <v>0</v>
      </c>
    </row>
    <row r="86" spans="2:33" ht="26" customHeight="1">
      <c r="B86" s="3" t="s">
        <v>124</v>
      </c>
      <c r="C86" s="31"/>
      <c r="D86" s="32"/>
      <c r="E86" s="33"/>
      <c r="F86" s="33"/>
      <c r="G86" s="17" t="str">
        <f t="shared" si="0"/>
        <v/>
      </c>
      <c r="H86" s="33" t="s">
        <v>300</v>
      </c>
      <c r="I86" s="2">
        <f t="shared" si="1"/>
        <v>0</v>
      </c>
      <c r="J86" s="32" t="s">
        <v>141</v>
      </c>
      <c r="K86" s="7" t="str">
        <f t="shared" si="4"/>
        <v>Incomplete entry. Enter Plate 1 Name (Step 1) above.</v>
      </c>
      <c r="L86" s="58">
        <f t="shared" si="5"/>
        <v>0</v>
      </c>
      <c r="M86" s="58">
        <f t="shared" si="6"/>
        <v>0</v>
      </c>
      <c r="N86" s="14" t="b">
        <f t="shared" si="7"/>
        <v>0</v>
      </c>
      <c r="AA86" s="14" t="b">
        <f t="shared" si="8"/>
        <v>0</v>
      </c>
      <c r="AB86" s="14" t="b">
        <f t="shared" si="2"/>
        <v>0</v>
      </c>
      <c r="AC86" s="14" t="b">
        <f t="shared" si="9"/>
        <v>0</v>
      </c>
      <c r="AD86" s="14" t="b">
        <f t="shared" si="10"/>
        <v>1</v>
      </c>
      <c r="AE86" s="14" t="b">
        <f t="shared" si="11"/>
        <v>1</v>
      </c>
      <c r="AF86" s="14" t="b">
        <f t="shared" si="13"/>
        <v>1</v>
      </c>
      <c r="AG86" s="14" t="b">
        <f t="shared" si="12"/>
        <v>0</v>
      </c>
    </row>
    <row r="87" spans="2:33" ht="26" customHeight="1">
      <c r="B87" s="3" t="s">
        <v>101</v>
      </c>
      <c r="C87" s="31"/>
      <c r="D87" s="32"/>
      <c r="E87" s="33"/>
      <c r="F87" s="33"/>
      <c r="G87" s="17" t="str">
        <f t="shared" si="0"/>
        <v/>
      </c>
      <c r="H87" s="33" t="s">
        <v>300</v>
      </c>
      <c r="I87" s="2">
        <f t="shared" si="1"/>
        <v>0</v>
      </c>
      <c r="J87" s="32" t="s">
        <v>141</v>
      </c>
      <c r="K87" s="7" t="str">
        <f t="shared" si="4"/>
        <v>Incomplete entry. Enter Plate 1 Name (Step 1) above.</v>
      </c>
      <c r="L87" s="58">
        <f t="shared" si="5"/>
        <v>0</v>
      </c>
      <c r="M87" s="58">
        <f t="shared" si="6"/>
        <v>0</v>
      </c>
      <c r="N87" s="14" t="b">
        <f t="shared" si="7"/>
        <v>0</v>
      </c>
      <c r="AA87" s="14" t="b">
        <f t="shared" si="8"/>
        <v>0</v>
      </c>
      <c r="AB87" s="14" t="b">
        <f t="shared" si="2"/>
        <v>0</v>
      </c>
      <c r="AC87" s="14" t="b">
        <f t="shared" si="9"/>
        <v>0</v>
      </c>
      <c r="AD87" s="14" t="b">
        <f t="shared" si="10"/>
        <v>1</v>
      </c>
      <c r="AE87" s="14" t="b">
        <f t="shared" si="11"/>
        <v>1</v>
      </c>
      <c r="AF87" s="14" t="b">
        <f t="shared" si="13"/>
        <v>1</v>
      </c>
      <c r="AG87" s="14" t="b">
        <f t="shared" si="12"/>
        <v>0</v>
      </c>
    </row>
    <row r="88" spans="2:33" ht="26" customHeight="1">
      <c r="B88" s="3" t="s">
        <v>278</v>
      </c>
      <c r="C88" s="31"/>
      <c r="D88" s="32"/>
      <c r="E88" s="33"/>
      <c r="F88" s="33"/>
      <c r="G88" s="17" t="str">
        <f t="shared" si="0"/>
        <v/>
      </c>
      <c r="H88" s="33" t="s">
        <v>300</v>
      </c>
      <c r="I88" s="2">
        <f t="shared" si="1"/>
        <v>0</v>
      </c>
      <c r="J88" s="32" t="s">
        <v>141</v>
      </c>
      <c r="K88" s="7" t="str">
        <f t="shared" si="4"/>
        <v>Incomplete entry. Enter Plate 1 Name (Step 1) above.</v>
      </c>
      <c r="L88" s="58">
        <f t="shared" si="5"/>
        <v>0</v>
      </c>
      <c r="M88" s="58">
        <f t="shared" si="6"/>
        <v>0</v>
      </c>
      <c r="N88" s="14" t="b">
        <f t="shared" si="7"/>
        <v>0</v>
      </c>
      <c r="AA88" s="14" t="b">
        <f t="shared" si="8"/>
        <v>0</v>
      </c>
      <c r="AB88" s="14" t="b">
        <f t="shared" si="2"/>
        <v>0</v>
      </c>
      <c r="AC88" s="14" t="b">
        <f t="shared" si="9"/>
        <v>0</v>
      </c>
      <c r="AD88" s="14" t="b">
        <f t="shared" si="10"/>
        <v>1</v>
      </c>
      <c r="AE88" s="14" t="b">
        <f t="shared" si="11"/>
        <v>1</v>
      </c>
      <c r="AF88" s="14" t="b">
        <f t="shared" si="13"/>
        <v>1</v>
      </c>
      <c r="AG88" s="14" t="b">
        <f t="shared" si="12"/>
        <v>0</v>
      </c>
    </row>
    <row r="89" spans="2:33" ht="26" customHeight="1">
      <c r="B89" s="3" t="s">
        <v>37</v>
      </c>
      <c r="C89" s="31"/>
      <c r="D89" s="32"/>
      <c r="E89" s="33"/>
      <c r="F89" s="33"/>
      <c r="G89" s="17" t="str">
        <f t="shared" si="0"/>
        <v/>
      </c>
      <c r="H89" s="33" t="s">
        <v>300</v>
      </c>
      <c r="I89" s="2">
        <f t="shared" si="1"/>
        <v>0</v>
      </c>
      <c r="J89" s="32" t="s">
        <v>141</v>
      </c>
      <c r="K89" s="7" t="str">
        <f t="shared" si="4"/>
        <v>Incomplete entry. Enter Plate 1 Name (Step 1) above.</v>
      </c>
      <c r="L89" s="58">
        <f t="shared" si="5"/>
        <v>0</v>
      </c>
      <c r="M89" s="58">
        <f t="shared" si="6"/>
        <v>0</v>
      </c>
      <c r="N89" s="14" t="b">
        <f t="shared" si="7"/>
        <v>0</v>
      </c>
      <c r="AA89" s="14" t="b">
        <f t="shared" si="8"/>
        <v>0</v>
      </c>
      <c r="AB89" s="14" t="b">
        <f t="shared" si="2"/>
        <v>0</v>
      </c>
      <c r="AC89" s="14" t="b">
        <f t="shared" si="9"/>
        <v>0</v>
      </c>
      <c r="AD89" s="14" t="b">
        <f t="shared" si="10"/>
        <v>1</v>
      </c>
      <c r="AE89" s="14" t="b">
        <f t="shared" si="11"/>
        <v>1</v>
      </c>
      <c r="AF89" s="14" t="b">
        <f t="shared" si="13"/>
        <v>1</v>
      </c>
      <c r="AG89" s="14" t="b">
        <f t="shared" si="12"/>
        <v>0</v>
      </c>
    </row>
    <row r="90" spans="2:33" ht="26" customHeight="1">
      <c r="B90" s="3" t="s">
        <v>49</v>
      </c>
      <c r="C90" s="31"/>
      <c r="D90" s="32"/>
      <c r="E90" s="33"/>
      <c r="F90" s="33"/>
      <c r="G90" s="17" t="str">
        <f t="shared" si="0"/>
        <v/>
      </c>
      <c r="H90" s="33" t="s">
        <v>300</v>
      </c>
      <c r="I90" s="2">
        <f t="shared" si="1"/>
        <v>0</v>
      </c>
      <c r="J90" s="32" t="s">
        <v>141</v>
      </c>
      <c r="K90" s="7" t="str">
        <f t="shared" si="4"/>
        <v>Incomplete entry. Enter Plate 1 Name (Step 1) above.</v>
      </c>
      <c r="L90" s="58">
        <f t="shared" si="5"/>
        <v>0</v>
      </c>
      <c r="M90" s="58">
        <f t="shared" si="6"/>
        <v>0</v>
      </c>
      <c r="N90" s="14" t="b">
        <f t="shared" si="7"/>
        <v>0</v>
      </c>
      <c r="AA90" s="14" t="b">
        <f t="shared" si="8"/>
        <v>0</v>
      </c>
      <c r="AB90" s="14" t="b">
        <f t="shared" si="2"/>
        <v>0</v>
      </c>
      <c r="AC90" s="14" t="b">
        <f t="shared" si="9"/>
        <v>0</v>
      </c>
      <c r="AD90" s="14" t="b">
        <f t="shared" si="10"/>
        <v>1</v>
      </c>
      <c r="AE90" s="14" t="b">
        <f t="shared" si="11"/>
        <v>1</v>
      </c>
      <c r="AF90" s="14" t="b">
        <f t="shared" si="13"/>
        <v>1</v>
      </c>
      <c r="AG90" s="14" t="b">
        <f t="shared" si="12"/>
        <v>0</v>
      </c>
    </row>
    <row r="91" spans="2:33" ht="26" customHeight="1">
      <c r="B91" s="3" t="s">
        <v>63</v>
      </c>
      <c r="C91" s="31"/>
      <c r="D91" s="32" t="s">
        <v>140</v>
      </c>
      <c r="E91" s="33"/>
      <c r="F91" s="33"/>
      <c r="G91" s="17" t="str">
        <f t="shared" si="0"/>
        <v/>
      </c>
      <c r="H91" s="33" t="s">
        <v>300</v>
      </c>
      <c r="I91" s="2">
        <f t="shared" si="1"/>
        <v>0</v>
      </c>
      <c r="J91" s="32" t="s">
        <v>141</v>
      </c>
      <c r="K91" s="7" t="str">
        <f t="shared" si="4"/>
        <v>Incomplete entry. Enter Plate 1 Name (Step 1) above.</v>
      </c>
      <c r="L91" s="58">
        <f t="shared" si="5"/>
        <v>0</v>
      </c>
      <c r="M91" s="58">
        <f t="shared" si="6"/>
        <v>0</v>
      </c>
      <c r="N91" s="14" t="b">
        <f t="shared" si="7"/>
        <v>0</v>
      </c>
      <c r="AA91" s="14" t="b">
        <f t="shared" si="8"/>
        <v>0</v>
      </c>
      <c r="AB91" s="14" t="b">
        <f t="shared" si="2"/>
        <v>0</v>
      </c>
      <c r="AC91" s="14" t="b">
        <f t="shared" si="9"/>
        <v>0</v>
      </c>
      <c r="AD91" s="14" t="b">
        <f t="shared" si="10"/>
        <v>1</v>
      </c>
      <c r="AE91" s="14" t="b">
        <f t="shared" si="11"/>
        <v>1</v>
      </c>
      <c r="AF91" s="14" t="b">
        <f t="shared" si="13"/>
        <v>1</v>
      </c>
      <c r="AG91" s="14" t="b">
        <f t="shared" si="12"/>
        <v>0</v>
      </c>
    </row>
    <row r="92" spans="2:33" ht="26" customHeight="1">
      <c r="B92" s="3" t="s">
        <v>75</v>
      </c>
      <c r="C92" s="31"/>
      <c r="D92" s="32" t="s">
        <v>140</v>
      </c>
      <c r="E92" s="33"/>
      <c r="F92" s="33"/>
      <c r="G92" s="17" t="str">
        <f t="shared" si="0"/>
        <v/>
      </c>
      <c r="H92" s="33" t="s">
        <v>300</v>
      </c>
      <c r="I92" s="2">
        <f t="shared" si="1"/>
        <v>0</v>
      </c>
      <c r="J92" s="32" t="s">
        <v>141</v>
      </c>
      <c r="K92" s="7" t="str">
        <f t="shared" si="4"/>
        <v>Incomplete entry. Enter Plate 1 Name (Step 1) above.</v>
      </c>
      <c r="L92" s="58">
        <f t="shared" si="5"/>
        <v>0</v>
      </c>
      <c r="M92" s="58">
        <f t="shared" si="6"/>
        <v>0</v>
      </c>
      <c r="N92" s="14" t="b">
        <f t="shared" si="7"/>
        <v>0</v>
      </c>
      <c r="AA92" s="14" t="b">
        <f t="shared" si="8"/>
        <v>0</v>
      </c>
      <c r="AB92" s="14" t="b">
        <f t="shared" si="2"/>
        <v>0</v>
      </c>
      <c r="AC92" s="14" t="b">
        <f t="shared" si="9"/>
        <v>0</v>
      </c>
      <c r="AD92" s="14" t="b">
        <f t="shared" si="10"/>
        <v>1</v>
      </c>
      <c r="AE92" s="14" t="b">
        <f t="shared" si="11"/>
        <v>1</v>
      </c>
      <c r="AF92" s="14" t="b">
        <f t="shared" si="13"/>
        <v>1</v>
      </c>
      <c r="AG92" s="14" t="b">
        <f t="shared" si="12"/>
        <v>0</v>
      </c>
    </row>
    <row r="93" spans="2:33" ht="26" customHeight="1">
      <c r="B93" s="3" t="s">
        <v>87</v>
      </c>
      <c r="C93" s="31"/>
      <c r="D93" s="32" t="s">
        <v>140</v>
      </c>
      <c r="E93" s="33"/>
      <c r="F93" s="33"/>
      <c r="G93" s="17" t="str">
        <f t="shared" si="0"/>
        <v/>
      </c>
      <c r="H93" s="33" t="s">
        <v>300</v>
      </c>
      <c r="I93" s="2">
        <f t="shared" si="1"/>
        <v>0</v>
      </c>
      <c r="J93" s="32" t="s">
        <v>141</v>
      </c>
      <c r="K93" s="7" t="str">
        <f t="shared" si="4"/>
        <v>Incomplete entry. Enter Plate 1 Name (Step 1) above.</v>
      </c>
      <c r="L93" s="58">
        <f t="shared" si="5"/>
        <v>0</v>
      </c>
      <c r="M93" s="58">
        <f t="shared" si="6"/>
        <v>0</v>
      </c>
      <c r="N93" s="14" t="b">
        <f t="shared" si="7"/>
        <v>0</v>
      </c>
      <c r="AA93" s="14" t="b">
        <f t="shared" si="8"/>
        <v>0</v>
      </c>
      <c r="AB93" s="14" t="b">
        <f t="shared" si="2"/>
        <v>0</v>
      </c>
      <c r="AC93" s="14" t="b">
        <f t="shared" si="9"/>
        <v>0</v>
      </c>
      <c r="AD93" s="14" t="b">
        <f t="shared" si="10"/>
        <v>1</v>
      </c>
      <c r="AE93" s="14" t="b">
        <f t="shared" si="11"/>
        <v>1</v>
      </c>
      <c r="AF93" s="14" t="b">
        <f t="shared" si="13"/>
        <v>1</v>
      </c>
      <c r="AG93" s="14" t="b">
        <f t="shared" si="12"/>
        <v>0</v>
      </c>
    </row>
    <row r="94" spans="2:33" ht="26" customHeight="1">
      <c r="B94" s="3" t="s">
        <v>125</v>
      </c>
      <c r="C94" s="31"/>
      <c r="D94" s="32" t="s">
        <v>140</v>
      </c>
      <c r="E94" s="33"/>
      <c r="F94" s="33"/>
      <c r="G94" s="17" t="str">
        <f t="shared" si="0"/>
        <v/>
      </c>
      <c r="H94" s="33" t="s">
        <v>300</v>
      </c>
      <c r="I94" s="2">
        <f t="shared" si="1"/>
        <v>0</v>
      </c>
      <c r="J94" s="32" t="s">
        <v>141</v>
      </c>
      <c r="K94" s="7" t="str">
        <f t="shared" si="4"/>
        <v>Incomplete entry. Enter Plate 1 Name (Step 1) above.</v>
      </c>
      <c r="L94" s="58">
        <f t="shared" si="5"/>
        <v>0</v>
      </c>
      <c r="M94" s="58">
        <f t="shared" si="6"/>
        <v>0</v>
      </c>
      <c r="N94" s="14" t="b">
        <f t="shared" si="7"/>
        <v>0</v>
      </c>
      <c r="AA94" s="14" t="b">
        <f t="shared" si="8"/>
        <v>0</v>
      </c>
      <c r="AB94" s="14" t="b">
        <f t="shared" si="2"/>
        <v>0</v>
      </c>
      <c r="AC94" s="14" t="b">
        <f t="shared" si="9"/>
        <v>0</v>
      </c>
      <c r="AD94" s="14" t="b">
        <f t="shared" si="10"/>
        <v>1</v>
      </c>
      <c r="AE94" s="14" t="b">
        <f t="shared" si="11"/>
        <v>1</v>
      </c>
      <c r="AF94" s="14" t="b">
        <f t="shared" si="13"/>
        <v>1</v>
      </c>
      <c r="AG94" s="14" t="b">
        <f t="shared" si="12"/>
        <v>0</v>
      </c>
    </row>
    <row r="95" spans="2:33" ht="26" customHeight="1">
      <c r="B95" s="3" t="s">
        <v>102</v>
      </c>
      <c r="C95" s="31"/>
      <c r="D95" s="32" t="s">
        <v>140</v>
      </c>
      <c r="E95" s="33"/>
      <c r="F95" s="33"/>
      <c r="G95" s="17" t="str">
        <f t="shared" si="0"/>
        <v/>
      </c>
      <c r="H95" s="33" t="s">
        <v>300</v>
      </c>
      <c r="I95" s="2">
        <f t="shared" si="1"/>
        <v>0</v>
      </c>
      <c r="J95" s="32" t="s">
        <v>141</v>
      </c>
      <c r="K95" s="7" t="str">
        <f t="shared" si="4"/>
        <v>Incomplete entry. Enter Plate 1 Name (Step 1) above.</v>
      </c>
      <c r="L95" s="58">
        <f t="shared" si="5"/>
        <v>0</v>
      </c>
      <c r="M95" s="58">
        <f t="shared" si="6"/>
        <v>0</v>
      </c>
      <c r="N95" s="14" t="b">
        <f t="shared" si="7"/>
        <v>0</v>
      </c>
      <c r="AA95" s="14" t="b">
        <f t="shared" si="8"/>
        <v>0</v>
      </c>
      <c r="AB95" s="14" t="b">
        <f t="shared" si="2"/>
        <v>0</v>
      </c>
      <c r="AC95" s="14" t="b">
        <f t="shared" si="9"/>
        <v>0</v>
      </c>
      <c r="AD95" s="14" t="b">
        <f t="shared" si="10"/>
        <v>1</v>
      </c>
      <c r="AE95" s="14" t="b">
        <f t="shared" si="11"/>
        <v>1</v>
      </c>
      <c r="AF95" s="14" t="b">
        <f t="shared" si="13"/>
        <v>1</v>
      </c>
      <c r="AG95" s="14" t="b">
        <f t="shared" si="12"/>
        <v>0</v>
      </c>
    </row>
    <row r="96" spans="2:33" ht="26" customHeight="1">
      <c r="B96" s="3" t="s">
        <v>279</v>
      </c>
      <c r="C96" s="31"/>
      <c r="D96" s="32" t="s">
        <v>140</v>
      </c>
      <c r="E96" s="33"/>
      <c r="F96" s="33"/>
      <c r="G96" s="17" t="str">
        <f t="shared" si="0"/>
        <v/>
      </c>
      <c r="H96" s="33" t="s">
        <v>300</v>
      </c>
      <c r="I96" s="2">
        <f t="shared" si="1"/>
        <v>0</v>
      </c>
      <c r="J96" s="32" t="s">
        <v>141</v>
      </c>
      <c r="K96" s="7" t="str">
        <f t="shared" si="4"/>
        <v>Incomplete entry. Enter Plate 1 Name (Step 1) above.</v>
      </c>
      <c r="L96" s="58">
        <f t="shared" si="5"/>
        <v>0</v>
      </c>
      <c r="M96" s="58">
        <f t="shared" si="6"/>
        <v>0</v>
      </c>
      <c r="N96" s="14" t="b">
        <f t="shared" si="7"/>
        <v>0</v>
      </c>
      <c r="AA96" s="14" t="b">
        <f t="shared" si="8"/>
        <v>0</v>
      </c>
      <c r="AB96" s="14" t="b">
        <f t="shared" si="2"/>
        <v>0</v>
      </c>
      <c r="AC96" s="14" t="b">
        <f t="shared" si="9"/>
        <v>0</v>
      </c>
      <c r="AD96" s="14" t="b">
        <f t="shared" si="10"/>
        <v>1</v>
      </c>
      <c r="AE96" s="14" t="b">
        <f t="shared" si="11"/>
        <v>1</v>
      </c>
      <c r="AF96" s="14" t="b">
        <f t="shared" si="13"/>
        <v>1</v>
      </c>
      <c r="AG96" s="14" t="b">
        <f t="shared" si="12"/>
        <v>0</v>
      </c>
    </row>
    <row r="97" spans="2:33" ht="26" customHeight="1">
      <c r="B97" s="3" t="s">
        <v>38</v>
      </c>
      <c r="C97" s="31"/>
      <c r="D97" s="32" t="s">
        <v>140</v>
      </c>
      <c r="E97" s="33"/>
      <c r="F97" s="33"/>
      <c r="G97" s="17" t="str">
        <f t="shared" si="0"/>
        <v/>
      </c>
      <c r="H97" s="33" t="s">
        <v>300</v>
      </c>
      <c r="I97" s="2">
        <f t="shared" si="1"/>
        <v>0</v>
      </c>
      <c r="J97" s="32" t="s">
        <v>141</v>
      </c>
      <c r="K97" s="7" t="str">
        <f t="shared" si="4"/>
        <v>Incomplete entry. Enter Plate 1 Name (Step 1) above.</v>
      </c>
      <c r="L97" s="58">
        <f t="shared" si="5"/>
        <v>0</v>
      </c>
      <c r="M97" s="58">
        <f t="shared" si="6"/>
        <v>0</v>
      </c>
      <c r="N97" s="14" t="b">
        <f t="shared" si="7"/>
        <v>0</v>
      </c>
      <c r="AA97" s="14" t="b">
        <f t="shared" si="8"/>
        <v>0</v>
      </c>
      <c r="AB97" s="14" t="b">
        <f t="shared" si="2"/>
        <v>0</v>
      </c>
      <c r="AC97" s="14" t="b">
        <f t="shared" si="9"/>
        <v>0</v>
      </c>
      <c r="AD97" s="14" t="b">
        <f t="shared" si="10"/>
        <v>1</v>
      </c>
      <c r="AE97" s="14" t="b">
        <f t="shared" si="11"/>
        <v>1</v>
      </c>
      <c r="AF97" s="14" t="b">
        <f t="shared" si="13"/>
        <v>1</v>
      </c>
      <c r="AG97" s="14" t="b">
        <f t="shared" si="12"/>
        <v>0</v>
      </c>
    </row>
    <row r="98" spans="2:33" ht="26" customHeight="1">
      <c r="B98" s="3" t="s">
        <v>50</v>
      </c>
      <c r="C98" s="31"/>
      <c r="D98" s="32" t="s">
        <v>140</v>
      </c>
      <c r="E98" s="33"/>
      <c r="F98" s="33"/>
      <c r="G98" s="17" t="str">
        <f t="shared" si="0"/>
        <v/>
      </c>
      <c r="H98" s="33" t="s">
        <v>300</v>
      </c>
      <c r="I98" s="2">
        <f t="shared" si="1"/>
        <v>0</v>
      </c>
      <c r="J98" s="32" t="s">
        <v>141</v>
      </c>
      <c r="K98" s="7" t="str">
        <f t="shared" si="4"/>
        <v>Incomplete entry. Enter Plate 1 Name (Step 1) above.</v>
      </c>
      <c r="L98" s="58">
        <f t="shared" si="5"/>
        <v>0</v>
      </c>
      <c r="M98" s="58">
        <f t="shared" si="6"/>
        <v>0</v>
      </c>
      <c r="N98" s="14" t="b">
        <f t="shared" si="7"/>
        <v>0</v>
      </c>
      <c r="AA98" s="14" t="b">
        <f t="shared" si="8"/>
        <v>0</v>
      </c>
      <c r="AB98" s="14" t="b">
        <f t="shared" si="2"/>
        <v>0</v>
      </c>
      <c r="AC98" s="14" t="b">
        <f t="shared" si="9"/>
        <v>0</v>
      </c>
      <c r="AD98" s="14" t="b">
        <f t="shared" si="10"/>
        <v>1</v>
      </c>
      <c r="AE98" s="14" t="b">
        <f t="shared" si="11"/>
        <v>1</v>
      </c>
      <c r="AF98" s="14" t="b">
        <f t="shared" si="13"/>
        <v>1</v>
      </c>
      <c r="AG98" s="14" t="b">
        <f t="shared" si="12"/>
        <v>0</v>
      </c>
    </row>
    <row r="99" spans="2:33" ht="26" customHeight="1">
      <c r="B99" s="3" t="s">
        <v>64</v>
      </c>
      <c r="C99" s="31"/>
      <c r="D99" s="32" t="s">
        <v>140</v>
      </c>
      <c r="E99" s="33"/>
      <c r="F99" s="33"/>
      <c r="G99" s="17" t="str">
        <f t="shared" si="0"/>
        <v/>
      </c>
      <c r="H99" s="33" t="s">
        <v>300</v>
      </c>
      <c r="I99" s="2">
        <f t="shared" si="1"/>
        <v>0</v>
      </c>
      <c r="J99" s="32" t="s">
        <v>141</v>
      </c>
      <c r="K99" s="7" t="str">
        <f t="shared" si="4"/>
        <v>Incomplete entry. Enter Plate 1 Name (Step 1) above.</v>
      </c>
      <c r="L99" s="58">
        <f t="shared" si="5"/>
        <v>0</v>
      </c>
      <c r="M99" s="58">
        <f t="shared" si="6"/>
        <v>0</v>
      </c>
      <c r="N99" s="14" t="b">
        <f t="shared" si="7"/>
        <v>0</v>
      </c>
      <c r="AA99" s="14" t="b">
        <f t="shared" si="8"/>
        <v>0</v>
      </c>
      <c r="AB99" s="14" t="b">
        <f t="shared" si="2"/>
        <v>0</v>
      </c>
      <c r="AC99" s="14" t="b">
        <f t="shared" si="9"/>
        <v>0</v>
      </c>
      <c r="AD99" s="14" t="b">
        <f t="shared" si="10"/>
        <v>1</v>
      </c>
      <c r="AE99" s="14" t="b">
        <f t="shared" si="11"/>
        <v>1</v>
      </c>
      <c r="AF99" s="14" t="b">
        <f t="shared" si="13"/>
        <v>1</v>
      </c>
      <c r="AG99" s="14" t="b">
        <f t="shared" si="12"/>
        <v>0</v>
      </c>
    </row>
    <row r="100" spans="2:33" ht="26" customHeight="1">
      <c r="B100" s="3" t="s">
        <v>76</v>
      </c>
      <c r="C100" s="31"/>
      <c r="D100" s="32" t="s">
        <v>140</v>
      </c>
      <c r="E100" s="33"/>
      <c r="F100" s="33"/>
      <c r="G100" s="17" t="str">
        <f t="shared" si="0"/>
        <v/>
      </c>
      <c r="H100" s="33" t="s">
        <v>300</v>
      </c>
      <c r="I100" s="2">
        <f t="shared" si="1"/>
        <v>0</v>
      </c>
      <c r="J100" s="32" t="s">
        <v>141</v>
      </c>
      <c r="K100" s="7" t="str">
        <f t="shared" si="4"/>
        <v>Incomplete entry. Enter Plate 1 Name (Step 1) above.</v>
      </c>
      <c r="L100" s="58">
        <f t="shared" si="5"/>
        <v>0</v>
      </c>
      <c r="M100" s="58">
        <f t="shared" si="6"/>
        <v>0</v>
      </c>
      <c r="N100" s="14" t="b">
        <f t="shared" si="7"/>
        <v>0</v>
      </c>
      <c r="AA100" s="14" t="b">
        <f t="shared" si="8"/>
        <v>0</v>
      </c>
      <c r="AB100" s="14" t="b">
        <f t="shared" si="2"/>
        <v>0</v>
      </c>
      <c r="AC100" s="14" t="b">
        <f t="shared" si="9"/>
        <v>0</v>
      </c>
      <c r="AD100" s="14" t="b">
        <f t="shared" si="10"/>
        <v>1</v>
      </c>
      <c r="AE100" s="14" t="b">
        <f t="shared" si="11"/>
        <v>1</v>
      </c>
      <c r="AF100" s="14" t="b">
        <f t="shared" si="13"/>
        <v>1</v>
      </c>
      <c r="AG100" s="14" t="b">
        <f t="shared" si="12"/>
        <v>0</v>
      </c>
    </row>
    <row r="101" spans="2:33" ht="26" customHeight="1">
      <c r="B101" s="3" t="s">
        <v>88</v>
      </c>
      <c r="C101" s="31"/>
      <c r="D101" s="32" t="s">
        <v>140</v>
      </c>
      <c r="E101" s="33"/>
      <c r="F101" s="33"/>
      <c r="G101" s="17" t="str">
        <f t="shared" si="0"/>
        <v/>
      </c>
      <c r="H101" s="33" t="s">
        <v>300</v>
      </c>
      <c r="I101" s="2">
        <f t="shared" si="1"/>
        <v>0</v>
      </c>
      <c r="J101" s="32" t="s">
        <v>141</v>
      </c>
      <c r="K101" s="7" t="str">
        <f t="shared" si="4"/>
        <v>Incomplete entry. Enter Plate 1 Name (Step 1) above.</v>
      </c>
      <c r="L101" s="58">
        <f t="shared" si="5"/>
        <v>0</v>
      </c>
      <c r="M101" s="58">
        <f t="shared" si="6"/>
        <v>0</v>
      </c>
      <c r="N101" s="14" t="b">
        <f t="shared" si="7"/>
        <v>0</v>
      </c>
      <c r="AA101" s="14" t="b">
        <f t="shared" si="8"/>
        <v>0</v>
      </c>
      <c r="AB101" s="14" t="b">
        <f t="shared" si="2"/>
        <v>0</v>
      </c>
      <c r="AC101" s="14" t="b">
        <f t="shared" si="9"/>
        <v>0</v>
      </c>
      <c r="AD101" s="14" t="b">
        <f t="shared" si="10"/>
        <v>1</v>
      </c>
      <c r="AE101" s="14" t="b">
        <f t="shared" si="11"/>
        <v>1</v>
      </c>
      <c r="AF101" s="14" t="b">
        <f t="shared" si="13"/>
        <v>1</v>
      </c>
      <c r="AG101" s="14" t="b">
        <f t="shared" si="12"/>
        <v>0</v>
      </c>
    </row>
    <row r="102" spans="2:33" ht="26" customHeight="1">
      <c r="B102" s="3" t="s">
        <v>126</v>
      </c>
      <c r="C102" s="31"/>
      <c r="D102" s="32" t="s">
        <v>140</v>
      </c>
      <c r="E102" s="33"/>
      <c r="F102" s="33"/>
      <c r="G102" s="17" t="str">
        <f t="shared" si="0"/>
        <v/>
      </c>
      <c r="H102" s="33" t="s">
        <v>300</v>
      </c>
      <c r="I102" s="2">
        <f t="shared" si="1"/>
        <v>0</v>
      </c>
      <c r="J102" s="32" t="s">
        <v>141</v>
      </c>
      <c r="K102" s="7" t="str">
        <f t="shared" si="4"/>
        <v>Incomplete entry. Enter Plate 1 Name (Step 1) above.</v>
      </c>
      <c r="L102" s="58">
        <f t="shared" si="5"/>
        <v>0</v>
      </c>
      <c r="M102" s="58">
        <f t="shared" si="6"/>
        <v>0</v>
      </c>
      <c r="N102" s="14" t="b">
        <f t="shared" si="7"/>
        <v>0</v>
      </c>
      <c r="AA102" s="14" t="b">
        <f t="shared" si="8"/>
        <v>0</v>
      </c>
      <c r="AB102" s="14" t="b">
        <f t="shared" si="2"/>
        <v>0</v>
      </c>
      <c r="AC102" s="14" t="b">
        <f t="shared" si="9"/>
        <v>0</v>
      </c>
      <c r="AD102" s="14" t="b">
        <f t="shared" si="10"/>
        <v>1</v>
      </c>
      <c r="AE102" s="14" t="b">
        <f t="shared" si="11"/>
        <v>1</v>
      </c>
      <c r="AF102" s="14" t="b">
        <f t="shared" si="13"/>
        <v>1</v>
      </c>
      <c r="AG102" s="14" t="b">
        <f t="shared" si="12"/>
        <v>0</v>
      </c>
    </row>
    <row r="103" spans="2:33" ht="26" customHeight="1">
      <c r="B103" s="3" t="s">
        <v>103</v>
      </c>
      <c r="C103" s="31"/>
      <c r="D103" s="32" t="s">
        <v>140</v>
      </c>
      <c r="E103" s="33"/>
      <c r="F103" s="33"/>
      <c r="G103" s="17" t="str">
        <f t="shared" si="0"/>
        <v/>
      </c>
      <c r="H103" s="33" t="s">
        <v>300</v>
      </c>
      <c r="I103" s="2">
        <f t="shared" si="1"/>
        <v>0</v>
      </c>
      <c r="J103" s="32" t="s">
        <v>141</v>
      </c>
      <c r="K103" s="7" t="str">
        <f t="shared" si="4"/>
        <v>Incomplete entry. Enter Plate 1 Name (Step 1) above.</v>
      </c>
      <c r="L103" s="58">
        <f t="shared" si="5"/>
        <v>0</v>
      </c>
      <c r="M103" s="58">
        <f t="shared" si="6"/>
        <v>0</v>
      </c>
      <c r="N103" s="14" t="b">
        <f t="shared" si="7"/>
        <v>0</v>
      </c>
      <c r="AA103" s="14" t="b">
        <f t="shared" si="8"/>
        <v>0</v>
      </c>
      <c r="AB103" s="14" t="b">
        <f t="shared" si="2"/>
        <v>0</v>
      </c>
      <c r="AC103" s="14" t="b">
        <f t="shared" si="9"/>
        <v>0</v>
      </c>
      <c r="AD103" s="14" t="b">
        <f t="shared" si="10"/>
        <v>1</v>
      </c>
      <c r="AE103" s="14" t="b">
        <f t="shared" si="11"/>
        <v>1</v>
      </c>
      <c r="AF103" s="14" t="b">
        <f t="shared" si="13"/>
        <v>1</v>
      </c>
      <c r="AG103" s="14" t="b">
        <f t="shared" si="12"/>
        <v>0</v>
      </c>
    </row>
    <row r="104" spans="2:33" ht="26" customHeight="1">
      <c r="B104" s="3" t="s">
        <v>27</v>
      </c>
      <c r="C104" s="31"/>
      <c r="D104" s="32" t="s">
        <v>140</v>
      </c>
      <c r="E104" s="33"/>
      <c r="F104" s="33"/>
      <c r="G104" s="17" t="str">
        <f t="shared" si="0"/>
        <v/>
      </c>
      <c r="H104" s="33" t="s">
        <v>300</v>
      </c>
      <c r="I104" s="2">
        <f t="shared" si="1"/>
        <v>0</v>
      </c>
      <c r="J104" s="32" t="s">
        <v>141</v>
      </c>
      <c r="K104" s="7" t="str">
        <f t="shared" si="4"/>
        <v>Incomplete entry. Enter Plate 1 Name (Step 1) above.</v>
      </c>
      <c r="L104" s="58">
        <f t="shared" ref="L104:L146" si="14">IF(J104="Yes",0,IF(C104="",0,IF(D104="Yes",6.76,9.72)))</f>
        <v>0</v>
      </c>
      <c r="M104" s="58">
        <f t="shared" ref="M104:M146" si="15">IF(J104="Yes",4.32,0)</f>
        <v>0</v>
      </c>
      <c r="N104" s="14" t="b">
        <f t="shared" si="7"/>
        <v>0</v>
      </c>
      <c r="AA104" s="14" t="b">
        <f t="shared" si="8"/>
        <v>0</v>
      </c>
      <c r="AB104" s="14" t="b">
        <f t="shared" si="2"/>
        <v>0</v>
      </c>
      <c r="AC104" s="14" t="b">
        <f t="shared" si="9"/>
        <v>0</v>
      </c>
      <c r="AD104" s="14" t="b">
        <f t="shared" si="10"/>
        <v>1</v>
      </c>
      <c r="AE104" s="14" t="b">
        <f t="shared" si="11"/>
        <v>1</v>
      </c>
      <c r="AF104" s="14" t="b">
        <f t="shared" si="13"/>
        <v>1</v>
      </c>
      <c r="AG104" s="14" t="b">
        <f t="shared" si="12"/>
        <v>0</v>
      </c>
    </row>
    <row r="105" spans="2:33" ht="26" customHeight="1">
      <c r="B105" s="3" t="s">
        <v>39</v>
      </c>
      <c r="C105" s="31"/>
      <c r="D105" s="32" t="s">
        <v>140</v>
      </c>
      <c r="E105" s="33"/>
      <c r="F105" s="33"/>
      <c r="G105" s="17" t="str">
        <f t="shared" si="0"/>
        <v/>
      </c>
      <c r="H105" s="33" t="s">
        <v>300</v>
      </c>
      <c r="I105" s="2">
        <f t="shared" si="1"/>
        <v>0</v>
      </c>
      <c r="J105" s="32" t="s">
        <v>141</v>
      </c>
      <c r="K105" s="7" t="str">
        <f t="shared" si="4"/>
        <v>Incomplete entry. Enter Plate 1 Name (Step 1) above.</v>
      </c>
      <c r="L105" s="58">
        <f t="shared" si="14"/>
        <v>0</v>
      </c>
      <c r="M105" s="58">
        <f t="shared" si="15"/>
        <v>0</v>
      </c>
      <c r="N105" s="14" t="b">
        <f t="shared" si="7"/>
        <v>0</v>
      </c>
      <c r="AA105" s="14" t="b">
        <f t="shared" si="8"/>
        <v>0</v>
      </c>
      <c r="AB105" s="14" t="b">
        <f t="shared" si="2"/>
        <v>0</v>
      </c>
      <c r="AC105" s="14" t="b">
        <f t="shared" si="9"/>
        <v>0</v>
      </c>
      <c r="AD105" s="14" t="b">
        <f t="shared" si="10"/>
        <v>1</v>
      </c>
      <c r="AE105" s="14" t="b">
        <f t="shared" si="11"/>
        <v>1</v>
      </c>
      <c r="AF105" s="14" t="b">
        <f t="shared" si="13"/>
        <v>1</v>
      </c>
      <c r="AG105" s="14" t="b">
        <f t="shared" si="12"/>
        <v>0</v>
      </c>
    </row>
    <row r="106" spans="2:33" ht="26" customHeight="1">
      <c r="B106" s="3" t="s">
        <v>51</v>
      </c>
      <c r="C106" s="31"/>
      <c r="D106" s="32" t="s">
        <v>140</v>
      </c>
      <c r="E106" s="33"/>
      <c r="F106" s="33"/>
      <c r="G106" s="17" t="str">
        <f t="shared" si="0"/>
        <v/>
      </c>
      <c r="H106" s="33" t="s">
        <v>300</v>
      </c>
      <c r="I106" s="2">
        <f t="shared" si="1"/>
        <v>0</v>
      </c>
      <c r="J106" s="32" t="s">
        <v>141</v>
      </c>
      <c r="K106" s="7" t="str">
        <f t="shared" si="4"/>
        <v>Incomplete entry. Enter Plate 1 Name (Step 1) above.</v>
      </c>
      <c r="L106" s="58">
        <f t="shared" si="14"/>
        <v>0</v>
      </c>
      <c r="M106" s="58">
        <f t="shared" si="15"/>
        <v>0</v>
      </c>
      <c r="N106" s="14" t="b">
        <f t="shared" si="7"/>
        <v>0</v>
      </c>
      <c r="AA106" s="14" t="b">
        <f t="shared" si="8"/>
        <v>0</v>
      </c>
      <c r="AB106" s="14" t="b">
        <f t="shared" si="2"/>
        <v>0</v>
      </c>
      <c r="AC106" s="14" t="b">
        <f t="shared" si="9"/>
        <v>0</v>
      </c>
      <c r="AD106" s="14" t="b">
        <f t="shared" si="10"/>
        <v>1</v>
      </c>
      <c r="AE106" s="14" t="b">
        <f t="shared" si="11"/>
        <v>1</v>
      </c>
      <c r="AF106" s="14" t="b">
        <f t="shared" si="13"/>
        <v>1</v>
      </c>
      <c r="AG106" s="14" t="b">
        <f t="shared" si="12"/>
        <v>0</v>
      </c>
    </row>
    <row r="107" spans="2:33" ht="26" customHeight="1">
      <c r="B107" s="3" t="s">
        <v>65</v>
      </c>
      <c r="C107" s="31"/>
      <c r="D107" s="32" t="s">
        <v>140</v>
      </c>
      <c r="E107" s="33"/>
      <c r="F107" s="33"/>
      <c r="G107" s="17" t="str">
        <f t="shared" si="0"/>
        <v/>
      </c>
      <c r="H107" s="33" t="s">
        <v>300</v>
      </c>
      <c r="I107" s="2">
        <f t="shared" si="1"/>
        <v>0</v>
      </c>
      <c r="J107" s="32" t="s">
        <v>141</v>
      </c>
      <c r="K107" s="7" t="str">
        <f t="shared" si="4"/>
        <v>Incomplete entry. Enter Plate 1 Name (Step 1) above.</v>
      </c>
      <c r="L107" s="58">
        <f t="shared" si="14"/>
        <v>0</v>
      </c>
      <c r="M107" s="58">
        <f t="shared" si="15"/>
        <v>0</v>
      </c>
      <c r="N107" s="14" t="b">
        <f t="shared" si="7"/>
        <v>0</v>
      </c>
      <c r="AA107" s="14" t="b">
        <f t="shared" si="8"/>
        <v>0</v>
      </c>
      <c r="AB107" s="14" t="b">
        <f t="shared" si="2"/>
        <v>0</v>
      </c>
      <c r="AC107" s="14" t="b">
        <f t="shared" si="9"/>
        <v>0</v>
      </c>
      <c r="AD107" s="14" t="b">
        <f t="shared" si="10"/>
        <v>1</v>
      </c>
      <c r="AE107" s="14" t="b">
        <f t="shared" si="11"/>
        <v>1</v>
      </c>
      <c r="AF107" s="14" t="b">
        <f t="shared" si="13"/>
        <v>1</v>
      </c>
      <c r="AG107" s="14" t="b">
        <f t="shared" si="12"/>
        <v>0</v>
      </c>
    </row>
    <row r="108" spans="2:33" ht="26" customHeight="1">
      <c r="B108" s="3" t="s">
        <v>77</v>
      </c>
      <c r="C108" s="31"/>
      <c r="D108" s="32" t="s">
        <v>140</v>
      </c>
      <c r="E108" s="33"/>
      <c r="F108" s="33"/>
      <c r="G108" s="17" t="str">
        <f t="shared" si="0"/>
        <v/>
      </c>
      <c r="H108" s="33" t="s">
        <v>300</v>
      </c>
      <c r="I108" s="2">
        <f t="shared" si="1"/>
        <v>0</v>
      </c>
      <c r="J108" s="32" t="s">
        <v>141</v>
      </c>
      <c r="K108" s="7" t="str">
        <f t="shared" si="4"/>
        <v>Incomplete entry. Enter Plate 1 Name (Step 1) above.</v>
      </c>
      <c r="L108" s="58">
        <f t="shared" si="14"/>
        <v>0</v>
      </c>
      <c r="M108" s="58">
        <f t="shared" si="15"/>
        <v>0</v>
      </c>
      <c r="N108" s="14" t="b">
        <f t="shared" si="7"/>
        <v>0</v>
      </c>
      <c r="AA108" s="14" t="b">
        <f t="shared" si="8"/>
        <v>0</v>
      </c>
      <c r="AB108" s="14" t="b">
        <f t="shared" si="2"/>
        <v>0</v>
      </c>
      <c r="AC108" s="14" t="b">
        <f t="shared" si="9"/>
        <v>0</v>
      </c>
      <c r="AD108" s="14" t="b">
        <f t="shared" si="10"/>
        <v>1</v>
      </c>
      <c r="AE108" s="14" t="b">
        <f t="shared" si="11"/>
        <v>1</v>
      </c>
      <c r="AF108" s="14" t="b">
        <f t="shared" si="13"/>
        <v>1</v>
      </c>
      <c r="AG108" s="14" t="b">
        <f t="shared" si="12"/>
        <v>0</v>
      </c>
    </row>
    <row r="109" spans="2:33" ht="26" customHeight="1">
      <c r="B109" s="3" t="s">
        <v>89</v>
      </c>
      <c r="C109" s="31"/>
      <c r="D109" s="32" t="s">
        <v>140</v>
      </c>
      <c r="E109" s="33"/>
      <c r="F109" s="33"/>
      <c r="G109" s="17" t="str">
        <f t="shared" si="0"/>
        <v/>
      </c>
      <c r="H109" s="33" t="s">
        <v>300</v>
      </c>
      <c r="I109" s="2">
        <f t="shared" si="1"/>
        <v>0</v>
      </c>
      <c r="J109" s="32" t="s">
        <v>141</v>
      </c>
      <c r="K109" s="7" t="str">
        <f t="shared" si="4"/>
        <v>Incomplete entry. Enter Plate 1 Name (Step 1) above.</v>
      </c>
      <c r="L109" s="58">
        <f t="shared" si="14"/>
        <v>0</v>
      </c>
      <c r="M109" s="58">
        <f t="shared" si="15"/>
        <v>0</v>
      </c>
      <c r="N109" s="14" t="b">
        <f t="shared" si="7"/>
        <v>0</v>
      </c>
      <c r="AA109" s="14" t="b">
        <f t="shared" si="8"/>
        <v>0</v>
      </c>
      <c r="AB109" s="14" t="b">
        <f t="shared" si="2"/>
        <v>0</v>
      </c>
      <c r="AC109" s="14" t="b">
        <f t="shared" si="9"/>
        <v>0</v>
      </c>
      <c r="AD109" s="14" t="b">
        <f t="shared" si="10"/>
        <v>1</v>
      </c>
      <c r="AE109" s="14" t="b">
        <f t="shared" si="11"/>
        <v>1</v>
      </c>
      <c r="AF109" s="14" t="b">
        <f t="shared" si="13"/>
        <v>1</v>
      </c>
      <c r="AG109" s="14" t="b">
        <f t="shared" si="12"/>
        <v>0</v>
      </c>
    </row>
    <row r="110" spans="2:33" ht="26" customHeight="1">
      <c r="B110" s="3" t="s">
        <v>127</v>
      </c>
      <c r="C110" s="31"/>
      <c r="D110" s="32" t="s">
        <v>140</v>
      </c>
      <c r="E110" s="33"/>
      <c r="F110" s="33"/>
      <c r="G110" s="17" t="str">
        <f t="shared" si="0"/>
        <v/>
      </c>
      <c r="H110" s="33" t="s">
        <v>300</v>
      </c>
      <c r="I110" s="2">
        <f t="shared" si="1"/>
        <v>0</v>
      </c>
      <c r="J110" s="32" t="s">
        <v>141</v>
      </c>
      <c r="K110" s="7" t="str">
        <f t="shared" si="4"/>
        <v>Incomplete entry. Enter Plate 1 Name (Step 1) above.</v>
      </c>
      <c r="L110" s="58">
        <f t="shared" si="14"/>
        <v>0</v>
      </c>
      <c r="M110" s="58">
        <f t="shared" si="15"/>
        <v>0</v>
      </c>
      <c r="N110" s="14" t="b">
        <f t="shared" si="7"/>
        <v>0</v>
      </c>
      <c r="AA110" s="14" t="b">
        <f t="shared" si="8"/>
        <v>0</v>
      </c>
      <c r="AB110" s="14" t="b">
        <f t="shared" si="2"/>
        <v>0</v>
      </c>
      <c r="AC110" s="14" t="b">
        <f t="shared" si="9"/>
        <v>0</v>
      </c>
      <c r="AD110" s="14" t="b">
        <f t="shared" si="10"/>
        <v>1</v>
      </c>
      <c r="AE110" s="14" t="b">
        <f t="shared" si="11"/>
        <v>1</v>
      </c>
      <c r="AF110" s="14" t="b">
        <f t="shared" si="13"/>
        <v>1</v>
      </c>
      <c r="AG110" s="14" t="b">
        <f t="shared" si="12"/>
        <v>0</v>
      </c>
    </row>
    <row r="111" spans="2:33" ht="26" customHeight="1">
      <c r="B111" s="3" t="s">
        <v>269</v>
      </c>
      <c r="C111" s="31"/>
      <c r="D111" s="32" t="s">
        <v>140</v>
      </c>
      <c r="E111" s="33"/>
      <c r="F111" s="33"/>
      <c r="G111" s="17" t="str">
        <f t="shared" si="0"/>
        <v/>
      </c>
      <c r="H111" s="33" t="s">
        <v>300</v>
      </c>
      <c r="I111" s="2">
        <f t="shared" si="1"/>
        <v>0</v>
      </c>
      <c r="J111" s="32" t="s">
        <v>141</v>
      </c>
      <c r="K111" s="7" t="str">
        <f t="shared" si="4"/>
        <v>Incomplete entry. Enter Plate 1 Name (Step 1) above.</v>
      </c>
      <c r="L111" s="58">
        <f t="shared" si="14"/>
        <v>0</v>
      </c>
      <c r="M111" s="58">
        <f t="shared" si="15"/>
        <v>0</v>
      </c>
      <c r="N111" s="14" t="b">
        <f t="shared" si="7"/>
        <v>0</v>
      </c>
      <c r="AA111" s="14" t="b">
        <f t="shared" si="8"/>
        <v>0</v>
      </c>
      <c r="AB111" s="14" t="b">
        <f t="shared" si="2"/>
        <v>0</v>
      </c>
      <c r="AC111" s="14" t="b">
        <f t="shared" si="9"/>
        <v>0</v>
      </c>
      <c r="AD111" s="14" t="b">
        <f t="shared" si="10"/>
        <v>1</v>
      </c>
      <c r="AE111" s="14" t="b">
        <f t="shared" si="11"/>
        <v>1</v>
      </c>
      <c r="AF111" s="14" t="b">
        <f t="shared" si="13"/>
        <v>1</v>
      </c>
      <c r="AG111" s="14" t="b">
        <f t="shared" si="12"/>
        <v>0</v>
      </c>
    </row>
    <row r="112" spans="2:33" ht="26" customHeight="1">
      <c r="B112" s="3" t="s">
        <v>28</v>
      </c>
      <c r="C112" s="31"/>
      <c r="D112" s="32" t="s">
        <v>140</v>
      </c>
      <c r="E112" s="33"/>
      <c r="F112" s="33"/>
      <c r="G112" s="17" t="str">
        <f t="shared" si="0"/>
        <v/>
      </c>
      <c r="H112" s="33" t="s">
        <v>300</v>
      </c>
      <c r="I112" s="2">
        <f t="shared" si="1"/>
        <v>0</v>
      </c>
      <c r="J112" s="32" t="s">
        <v>141</v>
      </c>
      <c r="K112" s="7" t="str">
        <f t="shared" si="4"/>
        <v>Incomplete entry. Enter Plate 1 Name (Step 1) above.</v>
      </c>
      <c r="L112" s="58">
        <f t="shared" si="14"/>
        <v>0</v>
      </c>
      <c r="M112" s="58">
        <f t="shared" si="15"/>
        <v>0</v>
      </c>
      <c r="N112" s="14" t="b">
        <f t="shared" si="7"/>
        <v>0</v>
      </c>
      <c r="AA112" s="14" t="b">
        <f t="shared" si="8"/>
        <v>0</v>
      </c>
      <c r="AB112" s="14" t="b">
        <f t="shared" si="2"/>
        <v>0</v>
      </c>
      <c r="AC112" s="14" t="b">
        <f t="shared" si="9"/>
        <v>0</v>
      </c>
      <c r="AD112" s="14" t="b">
        <f t="shared" si="10"/>
        <v>1</v>
      </c>
      <c r="AE112" s="14" t="b">
        <f t="shared" si="11"/>
        <v>1</v>
      </c>
      <c r="AF112" s="14" t="b">
        <f t="shared" si="13"/>
        <v>1</v>
      </c>
      <c r="AG112" s="14" t="b">
        <f t="shared" si="12"/>
        <v>0</v>
      </c>
    </row>
    <row r="113" spans="2:33" ht="26" customHeight="1">
      <c r="B113" s="3" t="s">
        <v>40</v>
      </c>
      <c r="C113" s="31"/>
      <c r="D113" s="32" t="s">
        <v>140</v>
      </c>
      <c r="E113" s="33"/>
      <c r="F113" s="33"/>
      <c r="G113" s="17" t="str">
        <f t="shared" si="0"/>
        <v/>
      </c>
      <c r="H113" s="33" t="s">
        <v>300</v>
      </c>
      <c r="I113" s="2">
        <f t="shared" si="1"/>
        <v>0</v>
      </c>
      <c r="J113" s="32" t="s">
        <v>141</v>
      </c>
      <c r="K113" s="7" t="str">
        <f t="shared" si="4"/>
        <v>Incomplete entry. Enter Plate 1 Name (Step 1) above.</v>
      </c>
      <c r="L113" s="58">
        <f t="shared" si="14"/>
        <v>0</v>
      </c>
      <c r="M113" s="58">
        <f t="shared" si="15"/>
        <v>0</v>
      </c>
      <c r="N113" s="14" t="b">
        <f t="shared" si="7"/>
        <v>0</v>
      </c>
      <c r="AA113" s="14" t="b">
        <f t="shared" si="8"/>
        <v>0</v>
      </c>
      <c r="AB113" s="14" t="b">
        <f t="shared" si="2"/>
        <v>0</v>
      </c>
      <c r="AC113" s="14" t="b">
        <f t="shared" si="9"/>
        <v>0</v>
      </c>
      <c r="AD113" s="14" t="b">
        <f t="shared" si="10"/>
        <v>1</v>
      </c>
      <c r="AE113" s="14" t="b">
        <f t="shared" si="11"/>
        <v>1</v>
      </c>
      <c r="AF113" s="14" t="b">
        <f t="shared" si="13"/>
        <v>1</v>
      </c>
      <c r="AG113" s="14" t="b">
        <f t="shared" si="12"/>
        <v>0</v>
      </c>
    </row>
    <row r="114" spans="2:33" ht="26" customHeight="1">
      <c r="B114" s="3" t="s">
        <v>52</v>
      </c>
      <c r="C114" s="31"/>
      <c r="D114" s="32" t="s">
        <v>140</v>
      </c>
      <c r="E114" s="33"/>
      <c r="F114" s="33"/>
      <c r="G114" s="17" t="str">
        <f t="shared" si="0"/>
        <v/>
      </c>
      <c r="H114" s="33" t="s">
        <v>300</v>
      </c>
      <c r="I114" s="2">
        <f t="shared" si="1"/>
        <v>0</v>
      </c>
      <c r="J114" s="32" t="s">
        <v>141</v>
      </c>
      <c r="K114" s="7" t="str">
        <f t="shared" si="4"/>
        <v>Incomplete entry. Enter Plate 1 Name (Step 1) above.</v>
      </c>
      <c r="L114" s="58">
        <f t="shared" si="14"/>
        <v>0</v>
      </c>
      <c r="M114" s="58">
        <f t="shared" si="15"/>
        <v>0</v>
      </c>
      <c r="N114" s="14" t="b">
        <f t="shared" si="7"/>
        <v>0</v>
      </c>
      <c r="AA114" s="14" t="b">
        <f t="shared" si="8"/>
        <v>0</v>
      </c>
      <c r="AB114" s="14" t="b">
        <f t="shared" si="2"/>
        <v>0</v>
      </c>
      <c r="AC114" s="14" t="b">
        <f t="shared" si="9"/>
        <v>0</v>
      </c>
      <c r="AD114" s="14" t="b">
        <f t="shared" si="10"/>
        <v>1</v>
      </c>
      <c r="AE114" s="14" t="b">
        <f t="shared" si="11"/>
        <v>1</v>
      </c>
      <c r="AF114" s="14" t="b">
        <f t="shared" si="13"/>
        <v>1</v>
      </c>
      <c r="AG114" s="14" t="b">
        <f t="shared" si="12"/>
        <v>0</v>
      </c>
    </row>
    <row r="115" spans="2:33" ht="26" customHeight="1">
      <c r="B115" s="3" t="s">
        <v>66</v>
      </c>
      <c r="C115" s="31"/>
      <c r="D115" s="32" t="s">
        <v>140</v>
      </c>
      <c r="E115" s="33"/>
      <c r="F115" s="33"/>
      <c r="G115" s="17" t="str">
        <f t="shared" ref="G115:G146" si="16">IF(ISERROR(F115/E115),"",1000*F115/E115)</f>
        <v/>
      </c>
      <c r="H115" s="33" t="s">
        <v>300</v>
      </c>
      <c r="I115" s="2">
        <f t="shared" ref="I115:I146" si="17">IF(C115="",0,IF(H115= "10 ng",50,IF(H115="20 ng",25,IF(H115="50 ng",10,5))))</f>
        <v>0</v>
      </c>
      <c r="J115" s="32" t="s">
        <v>141</v>
      </c>
      <c r="K115" s="7" t="str">
        <f t="shared" si="4"/>
        <v>Incomplete entry. Enter Plate 1 Name (Step 1) above.</v>
      </c>
      <c r="L115" s="58">
        <f t="shared" si="14"/>
        <v>0</v>
      </c>
      <c r="M115" s="58">
        <f t="shared" si="15"/>
        <v>0</v>
      </c>
      <c r="N115" s="14" t="b">
        <f t="shared" si="7"/>
        <v>0</v>
      </c>
      <c r="AA115" s="14" t="b">
        <f t="shared" si="8"/>
        <v>0</v>
      </c>
      <c r="AB115" s="14" t="b">
        <f t="shared" si="2"/>
        <v>0</v>
      </c>
      <c r="AC115" s="14" t="b">
        <f t="shared" si="9"/>
        <v>0</v>
      </c>
      <c r="AD115" s="14" t="b">
        <f t="shared" si="10"/>
        <v>1</v>
      </c>
      <c r="AE115" s="14" t="b">
        <f t="shared" si="11"/>
        <v>1</v>
      </c>
      <c r="AF115" s="14" t="b">
        <f t="shared" ref="AF115:AF146" si="18">G115&gt;=200</f>
        <v>1</v>
      </c>
      <c r="AG115" s="14" t="b">
        <f t="shared" si="12"/>
        <v>0</v>
      </c>
    </row>
    <row r="116" spans="2:33" ht="26" customHeight="1">
      <c r="B116" s="3" t="s">
        <v>78</v>
      </c>
      <c r="C116" s="31"/>
      <c r="D116" s="32" t="s">
        <v>140</v>
      </c>
      <c r="E116" s="33"/>
      <c r="F116" s="33"/>
      <c r="G116" s="17" t="str">
        <f t="shared" si="16"/>
        <v/>
      </c>
      <c r="H116" s="33" t="s">
        <v>300</v>
      </c>
      <c r="I116" s="2">
        <f t="shared" si="17"/>
        <v>0</v>
      </c>
      <c r="J116" s="32" t="s">
        <v>141</v>
      </c>
      <c r="K116" s="7" t="str">
        <f t="shared" ref="K116:K146" si="19">IF(ISBLANK($B$45),"Incomplete entry. Enter Plate 1 Name (Step 1) above.",IF(N116,"Invalid. You may not skip rows in this form.",IF(C116="","",IF(AE116,IF(AF116,IF(AG116,"OK","Inconsistent entry. The RNA is NOT normalized to 200 ng/ul as stated in Step #4."),"Concentration of RNA too low (&lt; 200 ng/ul)"),"Incomplete entry. Entry required in Step #2, #4, and #5."))))</f>
        <v>Incomplete entry. Enter Plate 1 Name (Step 1) above.</v>
      </c>
      <c r="L116" s="58">
        <f t="shared" si="14"/>
        <v>0</v>
      </c>
      <c r="M116" s="58">
        <f t="shared" si="15"/>
        <v>0</v>
      </c>
      <c r="N116" s="14" t="b">
        <f t="shared" ref="N116:N145" si="20">AND(NOT(ISBLANK(C117)),ISBLANK(C116))</f>
        <v>0</v>
      </c>
      <c r="AA116" s="14" t="b">
        <f t="shared" ref="AA116:AA146" si="21">NOT(ISBLANK(C116))</f>
        <v>0</v>
      </c>
      <c r="AB116" s="14" t="b">
        <f t="shared" ref="AB116:AB146" si="22">NOT(ISBLANK(E116))</f>
        <v>0</v>
      </c>
      <c r="AC116" s="14" t="b">
        <f t="shared" ref="AC116:AC146" si="23">NOT(ISBLANK(F116))</f>
        <v>0</v>
      </c>
      <c r="AD116" s="14" t="b">
        <f t="shared" ref="AD116:AD146" si="24">NOT(ISBLANK(H116))</f>
        <v>1</v>
      </c>
      <c r="AE116" s="14" t="b">
        <f t="shared" ref="AE116:AE146" si="25">AND(AA116=AB116,AB116=AC116)</f>
        <v>1</v>
      </c>
      <c r="AF116" s="14" t="b">
        <f t="shared" si="18"/>
        <v>1</v>
      </c>
      <c r="AG116" s="14" t="b">
        <f t="shared" ref="AG116:AG146" si="26">IF(D116="No",TRUE,AND(D116="Yes",G116=200))</f>
        <v>0</v>
      </c>
    </row>
    <row r="117" spans="2:33" ht="26" customHeight="1">
      <c r="B117" s="3" t="s">
        <v>90</v>
      </c>
      <c r="C117" s="31"/>
      <c r="D117" s="32" t="s">
        <v>140</v>
      </c>
      <c r="E117" s="33"/>
      <c r="F117" s="33"/>
      <c r="G117" s="17" t="str">
        <f t="shared" si="16"/>
        <v/>
      </c>
      <c r="H117" s="33" t="s">
        <v>300</v>
      </c>
      <c r="I117" s="2">
        <f t="shared" si="17"/>
        <v>0</v>
      </c>
      <c r="J117" s="32" t="s">
        <v>141</v>
      </c>
      <c r="K117" s="7" t="str">
        <f t="shared" si="19"/>
        <v>Incomplete entry. Enter Plate 1 Name (Step 1) above.</v>
      </c>
      <c r="L117" s="58">
        <f t="shared" si="14"/>
        <v>0</v>
      </c>
      <c r="M117" s="58">
        <f t="shared" si="15"/>
        <v>0</v>
      </c>
      <c r="N117" s="14" t="b">
        <f t="shared" si="20"/>
        <v>0</v>
      </c>
      <c r="AA117" s="14" t="b">
        <f t="shared" si="21"/>
        <v>0</v>
      </c>
      <c r="AB117" s="14" t="b">
        <f t="shared" si="22"/>
        <v>0</v>
      </c>
      <c r="AC117" s="14" t="b">
        <f t="shared" si="23"/>
        <v>0</v>
      </c>
      <c r="AD117" s="14" t="b">
        <f t="shared" si="24"/>
        <v>1</v>
      </c>
      <c r="AE117" s="14" t="b">
        <f t="shared" si="25"/>
        <v>1</v>
      </c>
      <c r="AF117" s="14" t="b">
        <f t="shared" si="18"/>
        <v>1</v>
      </c>
      <c r="AG117" s="14" t="b">
        <f t="shared" si="26"/>
        <v>0</v>
      </c>
    </row>
    <row r="118" spans="2:33" ht="26" customHeight="1">
      <c r="B118" s="3" t="s">
        <v>128</v>
      </c>
      <c r="C118" s="31"/>
      <c r="D118" s="32" t="s">
        <v>140</v>
      </c>
      <c r="E118" s="33"/>
      <c r="F118" s="33"/>
      <c r="G118" s="17" t="str">
        <f t="shared" si="16"/>
        <v/>
      </c>
      <c r="H118" s="33" t="s">
        <v>300</v>
      </c>
      <c r="I118" s="2">
        <f t="shared" si="17"/>
        <v>0</v>
      </c>
      <c r="J118" s="32" t="s">
        <v>141</v>
      </c>
      <c r="K118" s="7" t="str">
        <f t="shared" si="19"/>
        <v>Incomplete entry. Enter Plate 1 Name (Step 1) above.</v>
      </c>
      <c r="L118" s="58">
        <f t="shared" si="14"/>
        <v>0</v>
      </c>
      <c r="M118" s="58">
        <f t="shared" si="15"/>
        <v>0</v>
      </c>
      <c r="N118" s="14" t="b">
        <f t="shared" si="20"/>
        <v>0</v>
      </c>
      <c r="AA118" s="14" t="b">
        <f t="shared" si="21"/>
        <v>0</v>
      </c>
      <c r="AB118" s="14" t="b">
        <f t="shared" si="22"/>
        <v>0</v>
      </c>
      <c r="AC118" s="14" t="b">
        <f t="shared" si="23"/>
        <v>0</v>
      </c>
      <c r="AD118" s="14" t="b">
        <f t="shared" si="24"/>
        <v>1</v>
      </c>
      <c r="AE118" s="14" t="b">
        <f t="shared" si="25"/>
        <v>1</v>
      </c>
      <c r="AF118" s="14" t="b">
        <f t="shared" si="18"/>
        <v>1</v>
      </c>
      <c r="AG118" s="14" t="b">
        <f t="shared" si="26"/>
        <v>0</v>
      </c>
    </row>
    <row r="119" spans="2:33" ht="26" customHeight="1">
      <c r="B119" s="3" t="s">
        <v>270</v>
      </c>
      <c r="C119" s="31"/>
      <c r="D119" s="32" t="s">
        <v>140</v>
      </c>
      <c r="E119" s="33"/>
      <c r="F119" s="33"/>
      <c r="G119" s="17" t="str">
        <f t="shared" si="16"/>
        <v/>
      </c>
      <c r="H119" s="33" t="s">
        <v>300</v>
      </c>
      <c r="I119" s="2">
        <f t="shared" si="17"/>
        <v>0</v>
      </c>
      <c r="J119" s="32" t="s">
        <v>141</v>
      </c>
      <c r="K119" s="7" t="str">
        <f t="shared" si="19"/>
        <v>Incomplete entry. Enter Plate 1 Name (Step 1) above.</v>
      </c>
      <c r="L119" s="58">
        <f t="shared" si="14"/>
        <v>0</v>
      </c>
      <c r="M119" s="58">
        <f t="shared" si="15"/>
        <v>0</v>
      </c>
      <c r="N119" s="14" t="b">
        <f t="shared" si="20"/>
        <v>0</v>
      </c>
      <c r="AA119" s="14" t="b">
        <f t="shared" si="21"/>
        <v>0</v>
      </c>
      <c r="AB119" s="14" t="b">
        <f t="shared" si="22"/>
        <v>0</v>
      </c>
      <c r="AC119" s="14" t="b">
        <f t="shared" si="23"/>
        <v>0</v>
      </c>
      <c r="AD119" s="14" t="b">
        <f t="shared" si="24"/>
        <v>1</v>
      </c>
      <c r="AE119" s="14" t="b">
        <f t="shared" si="25"/>
        <v>1</v>
      </c>
      <c r="AF119" s="14" t="b">
        <f t="shared" si="18"/>
        <v>1</v>
      </c>
      <c r="AG119" s="14" t="b">
        <f t="shared" si="26"/>
        <v>0</v>
      </c>
    </row>
    <row r="120" spans="2:33" ht="26" customHeight="1">
      <c r="B120" s="3" t="s">
        <v>29</v>
      </c>
      <c r="C120" s="31"/>
      <c r="D120" s="32" t="s">
        <v>140</v>
      </c>
      <c r="E120" s="33"/>
      <c r="F120" s="33"/>
      <c r="G120" s="17" t="str">
        <f t="shared" si="16"/>
        <v/>
      </c>
      <c r="H120" s="33" t="s">
        <v>300</v>
      </c>
      <c r="I120" s="2">
        <f t="shared" si="17"/>
        <v>0</v>
      </c>
      <c r="J120" s="32" t="s">
        <v>141</v>
      </c>
      <c r="K120" s="7" t="str">
        <f t="shared" si="19"/>
        <v>Incomplete entry. Enter Plate 1 Name (Step 1) above.</v>
      </c>
      <c r="L120" s="58">
        <f t="shared" si="14"/>
        <v>0</v>
      </c>
      <c r="M120" s="58">
        <f t="shared" si="15"/>
        <v>0</v>
      </c>
      <c r="N120" s="14" t="b">
        <f t="shared" si="20"/>
        <v>0</v>
      </c>
      <c r="AA120" s="14" t="b">
        <f t="shared" si="21"/>
        <v>0</v>
      </c>
      <c r="AB120" s="14" t="b">
        <f t="shared" si="22"/>
        <v>0</v>
      </c>
      <c r="AC120" s="14" t="b">
        <f t="shared" si="23"/>
        <v>0</v>
      </c>
      <c r="AD120" s="14" t="b">
        <f t="shared" si="24"/>
        <v>1</v>
      </c>
      <c r="AE120" s="14" t="b">
        <f t="shared" si="25"/>
        <v>1</v>
      </c>
      <c r="AF120" s="14" t="b">
        <f t="shared" si="18"/>
        <v>1</v>
      </c>
      <c r="AG120" s="14" t="b">
        <f t="shared" si="26"/>
        <v>0</v>
      </c>
    </row>
    <row r="121" spans="2:33" ht="26" customHeight="1">
      <c r="B121" s="3" t="s">
        <v>41</v>
      </c>
      <c r="C121" s="31"/>
      <c r="D121" s="32" t="s">
        <v>140</v>
      </c>
      <c r="E121" s="33"/>
      <c r="F121" s="33"/>
      <c r="G121" s="17" t="str">
        <f t="shared" si="16"/>
        <v/>
      </c>
      <c r="H121" s="33" t="s">
        <v>300</v>
      </c>
      <c r="I121" s="2">
        <f t="shared" si="17"/>
        <v>0</v>
      </c>
      <c r="J121" s="32" t="s">
        <v>141</v>
      </c>
      <c r="K121" s="7" t="str">
        <f t="shared" si="19"/>
        <v>Incomplete entry. Enter Plate 1 Name (Step 1) above.</v>
      </c>
      <c r="L121" s="58">
        <f t="shared" si="14"/>
        <v>0</v>
      </c>
      <c r="M121" s="58">
        <f t="shared" si="15"/>
        <v>0</v>
      </c>
      <c r="N121" s="14" t="b">
        <f t="shared" si="20"/>
        <v>0</v>
      </c>
      <c r="AA121" s="14" t="b">
        <f t="shared" si="21"/>
        <v>0</v>
      </c>
      <c r="AB121" s="14" t="b">
        <f t="shared" si="22"/>
        <v>0</v>
      </c>
      <c r="AC121" s="14" t="b">
        <f t="shared" si="23"/>
        <v>0</v>
      </c>
      <c r="AD121" s="14" t="b">
        <f t="shared" si="24"/>
        <v>1</v>
      </c>
      <c r="AE121" s="14" t="b">
        <f t="shared" si="25"/>
        <v>1</v>
      </c>
      <c r="AF121" s="14" t="b">
        <f t="shared" si="18"/>
        <v>1</v>
      </c>
      <c r="AG121" s="14" t="b">
        <f t="shared" si="26"/>
        <v>0</v>
      </c>
    </row>
    <row r="122" spans="2:33" ht="26" customHeight="1">
      <c r="B122" s="3" t="s">
        <v>53</v>
      </c>
      <c r="C122" s="31"/>
      <c r="D122" s="32" t="s">
        <v>140</v>
      </c>
      <c r="E122" s="33"/>
      <c r="F122" s="33"/>
      <c r="G122" s="17" t="str">
        <f t="shared" si="16"/>
        <v/>
      </c>
      <c r="H122" s="33" t="s">
        <v>300</v>
      </c>
      <c r="I122" s="2">
        <f t="shared" si="17"/>
        <v>0</v>
      </c>
      <c r="J122" s="32" t="s">
        <v>141</v>
      </c>
      <c r="K122" s="7" t="str">
        <f t="shared" si="19"/>
        <v>Incomplete entry. Enter Plate 1 Name (Step 1) above.</v>
      </c>
      <c r="L122" s="58">
        <f t="shared" si="14"/>
        <v>0</v>
      </c>
      <c r="M122" s="58">
        <f t="shared" si="15"/>
        <v>0</v>
      </c>
      <c r="N122" s="14" t="b">
        <f t="shared" si="20"/>
        <v>0</v>
      </c>
      <c r="AA122" s="14" t="b">
        <f t="shared" si="21"/>
        <v>0</v>
      </c>
      <c r="AB122" s="14" t="b">
        <f t="shared" si="22"/>
        <v>0</v>
      </c>
      <c r="AC122" s="14" t="b">
        <f t="shared" si="23"/>
        <v>0</v>
      </c>
      <c r="AD122" s="14" t="b">
        <f t="shared" si="24"/>
        <v>1</v>
      </c>
      <c r="AE122" s="14" t="b">
        <f t="shared" si="25"/>
        <v>1</v>
      </c>
      <c r="AF122" s="14" t="b">
        <f t="shared" si="18"/>
        <v>1</v>
      </c>
      <c r="AG122" s="14" t="b">
        <f t="shared" si="26"/>
        <v>0</v>
      </c>
    </row>
    <row r="123" spans="2:33" ht="26" customHeight="1">
      <c r="B123" s="3" t="s">
        <v>67</v>
      </c>
      <c r="C123" s="31"/>
      <c r="D123" s="32" t="s">
        <v>140</v>
      </c>
      <c r="E123" s="33"/>
      <c r="F123" s="33"/>
      <c r="G123" s="17" t="str">
        <f t="shared" si="16"/>
        <v/>
      </c>
      <c r="H123" s="33" t="s">
        <v>300</v>
      </c>
      <c r="I123" s="2">
        <f t="shared" si="17"/>
        <v>0</v>
      </c>
      <c r="J123" s="32" t="s">
        <v>141</v>
      </c>
      <c r="K123" s="7" t="str">
        <f t="shared" si="19"/>
        <v>Incomplete entry. Enter Plate 1 Name (Step 1) above.</v>
      </c>
      <c r="L123" s="58">
        <f t="shared" si="14"/>
        <v>0</v>
      </c>
      <c r="M123" s="58">
        <f t="shared" si="15"/>
        <v>0</v>
      </c>
      <c r="N123" s="14" t="b">
        <f t="shared" si="20"/>
        <v>0</v>
      </c>
      <c r="AA123" s="14" t="b">
        <f t="shared" si="21"/>
        <v>0</v>
      </c>
      <c r="AB123" s="14" t="b">
        <f t="shared" si="22"/>
        <v>0</v>
      </c>
      <c r="AC123" s="14" t="b">
        <f t="shared" si="23"/>
        <v>0</v>
      </c>
      <c r="AD123" s="14" t="b">
        <f t="shared" si="24"/>
        <v>1</v>
      </c>
      <c r="AE123" s="14" t="b">
        <f t="shared" si="25"/>
        <v>1</v>
      </c>
      <c r="AF123" s="14" t="b">
        <f t="shared" si="18"/>
        <v>1</v>
      </c>
      <c r="AG123" s="14" t="b">
        <f t="shared" si="26"/>
        <v>0</v>
      </c>
    </row>
    <row r="124" spans="2:33" ht="26" customHeight="1">
      <c r="B124" s="3" t="s">
        <v>79</v>
      </c>
      <c r="C124" s="31"/>
      <c r="D124" s="32" t="s">
        <v>140</v>
      </c>
      <c r="E124" s="33"/>
      <c r="F124" s="33"/>
      <c r="G124" s="17" t="str">
        <f t="shared" si="16"/>
        <v/>
      </c>
      <c r="H124" s="33" t="s">
        <v>300</v>
      </c>
      <c r="I124" s="2">
        <f t="shared" si="17"/>
        <v>0</v>
      </c>
      <c r="J124" s="32" t="s">
        <v>141</v>
      </c>
      <c r="K124" s="7" t="str">
        <f t="shared" si="19"/>
        <v>Incomplete entry. Enter Plate 1 Name (Step 1) above.</v>
      </c>
      <c r="L124" s="58">
        <f t="shared" si="14"/>
        <v>0</v>
      </c>
      <c r="M124" s="58">
        <f t="shared" si="15"/>
        <v>0</v>
      </c>
      <c r="N124" s="14" t="b">
        <f t="shared" si="20"/>
        <v>0</v>
      </c>
      <c r="AA124" s="14" t="b">
        <f t="shared" si="21"/>
        <v>0</v>
      </c>
      <c r="AB124" s="14" t="b">
        <f t="shared" si="22"/>
        <v>0</v>
      </c>
      <c r="AC124" s="14" t="b">
        <f t="shared" si="23"/>
        <v>0</v>
      </c>
      <c r="AD124" s="14" t="b">
        <f t="shared" si="24"/>
        <v>1</v>
      </c>
      <c r="AE124" s="14" t="b">
        <f t="shared" si="25"/>
        <v>1</v>
      </c>
      <c r="AF124" s="14" t="b">
        <f t="shared" si="18"/>
        <v>1</v>
      </c>
      <c r="AG124" s="14" t="b">
        <f t="shared" si="26"/>
        <v>0</v>
      </c>
    </row>
    <row r="125" spans="2:33" ht="26" customHeight="1">
      <c r="B125" s="3" t="s">
        <v>91</v>
      </c>
      <c r="C125" s="31"/>
      <c r="D125" s="32" t="s">
        <v>140</v>
      </c>
      <c r="E125" s="33"/>
      <c r="F125" s="33"/>
      <c r="G125" s="17" t="str">
        <f t="shared" si="16"/>
        <v/>
      </c>
      <c r="H125" s="33" t="s">
        <v>300</v>
      </c>
      <c r="I125" s="2">
        <f t="shared" si="17"/>
        <v>0</v>
      </c>
      <c r="J125" s="32" t="s">
        <v>141</v>
      </c>
      <c r="K125" s="7" t="str">
        <f t="shared" si="19"/>
        <v>Incomplete entry. Enter Plate 1 Name (Step 1) above.</v>
      </c>
      <c r="L125" s="58">
        <f t="shared" si="14"/>
        <v>0</v>
      </c>
      <c r="M125" s="58">
        <f t="shared" si="15"/>
        <v>0</v>
      </c>
      <c r="N125" s="14" t="b">
        <f t="shared" si="20"/>
        <v>0</v>
      </c>
      <c r="AA125" s="14" t="b">
        <f t="shared" si="21"/>
        <v>0</v>
      </c>
      <c r="AB125" s="14" t="b">
        <f t="shared" si="22"/>
        <v>0</v>
      </c>
      <c r="AC125" s="14" t="b">
        <f t="shared" si="23"/>
        <v>0</v>
      </c>
      <c r="AD125" s="14" t="b">
        <f t="shared" si="24"/>
        <v>1</v>
      </c>
      <c r="AE125" s="14" t="b">
        <f t="shared" si="25"/>
        <v>1</v>
      </c>
      <c r="AF125" s="14" t="b">
        <f t="shared" si="18"/>
        <v>1</v>
      </c>
      <c r="AG125" s="14" t="b">
        <f t="shared" si="26"/>
        <v>0</v>
      </c>
    </row>
    <row r="126" spans="2:33" ht="26" customHeight="1">
      <c r="B126" s="3" t="s">
        <v>129</v>
      </c>
      <c r="C126" s="31"/>
      <c r="D126" s="32" t="s">
        <v>140</v>
      </c>
      <c r="E126" s="33"/>
      <c r="F126" s="33"/>
      <c r="G126" s="17" t="str">
        <f t="shared" si="16"/>
        <v/>
      </c>
      <c r="H126" s="33" t="s">
        <v>300</v>
      </c>
      <c r="I126" s="2">
        <f t="shared" si="17"/>
        <v>0</v>
      </c>
      <c r="J126" s="32" t="s">
        <v>141</v>
      </c>
      <c r="K126" s="7" t="str">
        <f t="shared" si="19"/>
        <v>Incomplete entry. Enter Plate 1 Name (Step 1) above.</v>
      </c>
      <c r="L126" s="58">
        <f t="shared" si="14"/>
        <v>0</v>
      </c>
      <c r="M126" s="58">
        <f t="shared" si="15"/>
        <v>0</v>
      </c>
      <c r="N126" s="14" t="b">
        <f t="shared" si="20"/>
        <v>0</v>
      </c>
      <c r="AA126" s="14" t="b">
        <f t="shared" si="21"/>
        <v>0</v>
      </c>
      <c r="AB126" s="14" t="b">
        <f t="shared" si="22"/>
        <v>0</v>
      </c>
      <c r="AC126" s="14" t="b">
        <f t="shared" si="23"/>
        <v>0</v>
      </c>
      <c r="AD126" s="14" t="b">
        <f t="shared" si="24"/>
        <v>1</v>
      </c>
      <c r="AE126" s="14" t="b">
        <f t="shared" si="25"/>
        <v>1</v>
      </c>
      <c r="AF126" s="14" t="b">
        <f t="shared" si="18"/>
        <v>1</v>
      </c>
      <c r="AG126" s="14" t="b">
        <f t="shared" si="26"/>
        <v>0</v>
      </c>
    </row>
    <row r="127" spans="2:33" ht="26" customHeight="1">
      <c r="B127" s="3" t="s">
        <v>271</v>
      </c>
      <c r="C127" s="31"/>
      <c r="D127" s="32" t="s">
        <v>140</v>
      </c>
      <c r="E127" s="33"/>
      <c r="F127" s="33"/>
      <c r="G127" s="17" t="str">
        <f t="shared" si="16"/>
        <v/>
      </c>
      <c r="H127" s="33" t="s">
        <v>300</v>
      </c>
      <c r="I127" s="2">
        <f t="shared" si="17"/>
        <v>0</v>
      </c>
      <c r="J127" s="32" t="s">
        <v>141</v>
      </c>
      <c r="K127" s="7" t="str">
        <f t="shared" si="19"/>
        <v>Incomplete entry. Enter Plate 1 Name (Step 1) above.</v>
      </c>
      <c r="L127" s="58">
        <f t="shared" si="14"/>
        <v>0</v>
      </c>
      <c r="M127" s="58">
        <f t="shared" si="15"/>
        <v>0</v>
      </c>
      <c r="N127" s="14" t="b">
        <f t="shared" si="20"/>
        <v>0</v>
      </c>
      <c r="AA127" s="14" t="b">
        <f t="shared" si="21"/>
        <v>0</v>
      </c>
      <c r="AB127" s="14" t="b">
        <f t="shared" si="22"/>
        <v>0</v>
      </c>
      <c r="AC127" s="14" t="b">
        <f t="shared" si="23"/>
        <v>0</v>
      </c>
      <c r="AD127" s="14" t="b">
        <f t="shared" si="24"/>
        <v>1</v>
      </c>
      <c r="AE127" s="14" t="b">
        <f t="shared" si="25"/>
        <v>1</v>
      </c>
      <c r="AF127" s="14" t="b">
        <f t="shared" si="18"/>
        <v>1</v>
      </c>
      <c r="AG127" s="14" t="b">
        <f t="shared" si="26"/>
        <v>0</v>
      </c>
    </row>
    <row r="128" spans="2:33" ht="26" customHeight="1">
      <c r="B128" s="3" t="s">
        <v>30</v>
      </c>
      <c r="C128" s="31"/>
      <c r="D128" s="32" t="s">
        <v>140</v>
      </c>
      <c r="E128" s="33"/>
      <c r="F128" s="33"/>
      <c r="G128" s="17" t="str">
        <f t="shared" si="16"/>
        <v/>
      </c>
      <c r="H128" s="33" t="s">
        <v>300</v>
      </c>
      <c r="I128" s="2">
        <f t="shared" si="17"/>
        <v>0</v>
      </c>
      <c r="J128" s="32" t="s">
        <v>141</v>
      </c>
      <c r="K128" s="7" t="str">
        <f t="shared" si="19"/>
        <v>Incomplete entry. Enter Plate 1 Name (Step 1) above.</v>
      </c>
      <c r="L128" s="58">
        <f t="shared" si="14"/>
        <v>0</v>
      </c>
      <c r="M128" s="58">
        <f t="shared" si="15"/>
        <v>0</v>
      </c>
      <c r="N128" s="14" t="b">
        <f t="shared" si="20"/>
        <v>0</v>
      </c>
      <c r="AA128" s="14" t="b">
        <f t="shared" si="21"/>
        <v>0</v>
      </c>
      <c r="AB128" s="14" t="b">
        <f t="shared" si="22"/>
        <v>0</v>
      </c>
      <c r="AC128" s="14" t="b">
        <f t="shared" si="23"/>
        <v>0</v>
      </c>
      <c r="AD128" s="14" t="b">
        <f t="shared" si="24"/>
        <v>1</v>
      </c>
      <c r="AE128" s="14" t="b">
        <f t="shared" si="25"/>
        <v>1</v>
      </c>
      <c r="AF128" s="14" t="b">
        <f t="shared" si="18"/>
        <v>1</v>
      </c>
      <c r="AG128" s="14" t="b">
        <f t="shared" si="26"/>
        <v>0</v>
      </c>
    </row>
    <row r="129" spans="2:33" ht="26" customHeight="1">
      <c r="B129" s="3" t="s">
        <v>42</v>
      </c>
      <c r="C129" s="31"/>
      <c r="D129" s="32" t="s">
        <v>140</v>
      </c>
      <c r="E129" s="33"/>
      <c r="F129" s="33"/>
      <c r="G129" s="17" t="str">
        <f t="shared" si="16"/>
        <v/>
      </c>
      <c r="H129" s="33" t="s">
        <v>300</v>
      </c>
      <c r="I129" s="2">
        <f t="shared" si="17"/>
        <v>0</v>
      </c>
      <c r="J129" s="32" t="s">
        <v>141</v>
      </c>
      <c r="K129" s="7" t="str">
        <f t="shared" si="19"/>
        <v>Incomplete entry. Enter Plate 1 Name (Step 1) above.</v>
      </c>
      <c r="L129" s="58">
        <f t="shared" si="14"/>
        <v>0</v>
      </c>
      <c r="M129" s="58">
        <f t="shared" si="15"/>
        <v>0</v>
      </c>
      <c r="N129" s="14" t="b">
        <f t="shared" si="20"/>
        <v>0</v>
      </c>
      <c r="AA129" s="14" t="b">
        <f t="shared" si="21"/>
        <v>0</v>
      </c>
      <c r="AB129" s="14" t="b">
        <f t="shared" si="22"/>
        <v>0</v>
      </c>
      <c r="AC129" s="14" t="b">
        <f t="shared" si="23"/>
        <v>0</v>
      </c>
      <c r="AD129" s="14" t="b">
        <f t="shared" si="24"/>
        <v>1</v>
      </c>
      <c r="AE129" s="14" t="b">
        <f t="shared" si="25"/>
        <v>1</v>
      </c>
      <c r="AF129" s="14" t="b">
        <f t="shared" si="18"/>
        <v>1</v>
      </c>
      <c r="AG129" s="14" t="b">
        <f t="shared" si="26"/>
        <v>0</v>
      </c>
    </row>
    <row r="130" spans="2:33" ht="26" customHeight="1">
      <c r="B130" s="3" t="s">
        <v>54</v>
      </c>
      <c r="C130" s="31"/>
      <c r="D130" s="32" t="s">
        <v>140</v>
      </c>
      <c r="E130" s="33"/>
      <c r="F130" s="33"/>
      <c r="G130" s="17" t="str">
        <f t="shared" si="16"/>
        <v/>
      </c>
      <c r="H130" s="33" t="s">
        <v>300</v>
      </c>
      <c r="I130" s="2">
        <f t="shared" si="17"/>
        <v>0</v>
      </c>
      <c r="J130" s="32" t="s">
        <v>141</v>
      </c>
      <c r="K130" s="7" t="str">
        <f t="shared" si="19"/>
        <v>Incomplete entry. Enter Plate 1 Name (Step 1) above.</v>
      </c>
      <c r="L130" s="58">
        <f t="shared" si="14"/>
        <v>0</v>
      </c>
      <c r="M130" s="58">
        <f t="shared" si="15"/>
        <v>0</v>
      </c>
      <c r="N130" s="14" t="b">
        <f t="shared" si="20"/>
        <v>0</v>
      </c>
      <c r="AA130" s="14" t="b">
        <f t="shared" si="21"/>
        <v>0</v>
      </c>
      <c r="AB130" s="14" t="b">
        <f t="shared" si="22"/>
        <v>0</v>
      </c>
      <c r="AC130" s="14" t="b">
        <f t="shared" si="23"/>
        <v>0</v>
      </c>
      <c r="AD130" s="14" t="b">
        <f t="shared" si="24"/>
        <v>1</v>
      </c>
      <c r="AE130" s="14" t="b">
        <f t="shared" si="25"/>
        <v>1</v>
      </c>
      <c r="AF130" s="14" t="b">
        <f t="shared" si="18"/>
        <v>1</v>
      </c>
      <c r="AG130" s="14" t="b">
        <f t="shared" si="26"/>
        <v>0</v>
      </c>
    </row>
    <row r="131" spans="2:33" ht="26" customHeight="1">
      <c r="B131" s="3" t="s">
        <v>68</v>
      </c>
      <c r="C131" s="31"/>
      <c r="D131" s="32" t="s">
        <v>140</v>
      </c>
      <c r="E131" s="33"/>
      <c r="F131" s="33"/>
      <c r="G131" s="17" t="str">
        <f t="shared" si="16"/>
        <v/>
      </c>
      <c r="H131" s="33" t="s">
        <v>300</v>
      </c>
      <c r="I131" s="2">
        <f t="shared" si="17"/>
        <v>0</v>
      </c>
      <c r="J131" s="32" t="s">
        <v>141</v>
      </c>
      <c r="K131" s="7" t="str">
        <f t="shared" si="19"/>
        <v>Incomplete entry. Enter Plate 1 Name (Step 1) above.</v>
      </c>
      <c r="L131" s="58">
        <f t="shared" si="14"/>
        <v>0</v>
      </c>
      <c r="M131" s="58">
        <f t="shared" si="15"/>
        <v>0</v>
      </c>
      <c r="N131" s="14" t="b">
        <f t="shared" si="20"/>
        <v>0</v>
      </c>
      <c r="AA131" s="14" t="b">
        <f t="shared" si="21"/>
        <v>0</v>
      </c>
      <c r="AB131" s="14" t="b">
        <f t="shared" si="22"/>
        <v>0</v>
      </c>
      <c r="AC131" s="14" t="b">
        <f t="shared" si="23"/>
        <v>0</v>
      </c>
      <c r="AD131" s="14" t="b">
        <f t="shared" si="24"/>
        <v>1</v>
      </c>
      <c r="AE131" s="14" t="b">
        <f t="shared" si="25"/>
        <v>1</v>
      </c>
      <c r="AF131" s="14" t="b">
        <f t="shared" si="18"/>
        <v>1</v>
      </c>
      <c r="AG131" s="14" t="b">
        <f t="shared" si="26"/>
        <v>0</v>
      </c>
    </row>
    <row r="132" spans="2:33" ht="26" customHeight="1">
      <c r="B132" s="3" t="s">
        <v>80</v>
      </c>
      <c r="C132" s="31"/>
      <c r="D132" s="32" t="s">
        <v>140</v>
      </c>
      <c r="E132" s="33"/>
      <c r="F132" s="33"/>
      <c r="G132" s="17" t="str">
        <f t="shared" si="16"/>
        <v/>
      </c>
      <c r="H132" s="33" t="s">
        <v>300</v>
      </c>
      <c r="I132" s="2">
        <f t="shared" si="17"/>
        <v>0</v>
      </c>
      <c r="J132" s="32" t="s">
        <v>141</v>
      </c>
      <c r="K132" s="7" t="str">
        <f t="shared" si="19"/>
        <v>Incomplete entry. Enter Plate 1 Name (Step 1) above.</v>
      </c>
      <c r="L132" s="58">
        <f t="shared" si="14"/>
        <v>0</v>
      </c>
      <c r="M132" s="58">
        <f t="shared" si="15"/>
        <v>0</v>
      </c>
      <c r="N132" s="14" t="b">
        <f t="shared" si="20"/>
        <v>0</v>
      </c>
      <c r="AA132" s="14" t="b">
        <f t="shared" si="21"/>
        <v>0</v>
      </c>
      <c r="AB132" s="14" t="b">
        <f t="shared" si="22"/>
        <v>0</v>
      </c>
      <c r="AC132" s="14" t="b">
        <f t="shared" si="23"/>
        <v>0</v>
      </c>
      <c r="AD132" s="14" t="b">
        <f t="shared" si="24"/>
        <v>1</v>
      </c>
      <c r="AE132" s="14" t="b">
        <f t="shared" si="25"/>
        <v>1</v>
      </c>
      <c r="AF132" s="14" t="b">
        <f t="shared" si="18"/>
        <v>1</v>
      </c>
      <c r="AG132" s="14" t="b">
        <f t="shared" si="26"/>
        <v>0</v>
      </c>
    </row>
    <row r="133" spans="2:33" ht="26" customHeight="1">
      <c r="B133" s="3" t="s">
        <v>92</v>
      </c>
      <c r="C133" s="31"/>
      <c r="D133" s="32" t="s">
        <v>140</v>
      </c>
      <c r="E133" s="33"/>
      <c r="F133" s="33"/>
      <c r="G133" s="17" t="str">
        <f t="shared" si="16"/>
        <v/>
      </c>
      <c r="H133" s="33" t="s">
        <v>300</v>
      </c>
      <c r="I133" s="2">
        <f t="shared" si="17"/>
        <v>0</v>
      </c>
      <c r="J133" s="32" t="s">
        <v>141</v>
      </c>
      <c r="K133" s="7" t="str">
        <f t="shared" si="19"/>
        <v>Incomplete entry. Enter Plate 1 Name (Step 1) above.</v>
      </c>
      <c r="L133" s="58">
        <f t="shared" si="14"/>
        <v>0</v>
      </c>
      <c r="M133" s="58">
        <f t="shared" si="15"/>
        <v>0</v>
      </c>
      <c r="N133" s="14" t="b">
        <f t="shared" si="20"/>
        <v>0</v>
      </c>
      <c r="AA133" s="14" t="b">
        <f t="shared" si="21"/>
        <v>0</v>
      </c>
      <c r="AB133" s="14" t="b">
        <f t="shared" si="22"/>
        <v>0</v>
      </c>
      <c r="AC133" s="14" t="b">
        <f t="shared" si="23"/>
        <v>0</v>
      </c>
      <c r="AD133" s="14" t="b">
        <f t="shared" si="24"/>
        <v>1</v>
      </c>
      <c r="AE133" s="14" t="b">
        <f t="shared" si="25"/>
        <v>1</v>
      </c>
      <c r="AF133" s="14" t="b">
        <f t="shared" si="18"/>
        <v>1</v>
      </c>
      <c r="AG133" s="14" t="b">
        <f t="shared" si="26"/>
        <v>0</v>
      </c>
    </row>
    <row r="134" spans="2:33" ht="26" customHeight="1">
      <c r="B134" s="3" t="s">
        <v>130</v>
      </c>
      <c r="C134" s="31"/>
      <c r="D134" s="32" t="s">
        <v>140</v>
      </c>
      <c r="E134" s="33"/>
      <c r="F134" s="33"/>
      <c r="G134" s="17" t="str">
        <f t="shared" si="16"/>
        <v/>
      </c>
      <c r="H134" s="33" t="s">
        <v>300</v>
      </c>
      <c r="I134" s="2">
        <f t="shared" si="17"/>
        <v>0</v>
      </c>
      <c r="J134" s="32" t="s">
        <v>141</v>
      </c>
      <c r="K134" s="7" t="str">
        <f t="shared" si="19"/>
        <v>Incomplete entry. Enter Plate 1 Name (Step 1) above.</v>
      </c>
      <c r="L134" s="58">
        <f t="shared" si="14"/>
        <v>0</v>
      </c>
      <c r="M134" s="58">
        <f t="shared" si="15"/>
        <v>0</v>
      </c>
      <c r="N134" s="14" t="b">
        <f t="shared" si="20"/>
        <v>0</v>
      </c>
      <c r="AA134" s="14" t="b">
        <f t="shared" si="21"/>
        <v>0</v>
      </c>
      <c r="AB134" s="14" t="b">
        <f t="shared" si="22"/>
        <v>0</v>
      </c>
      <c r="AC134" s="14" t="b">
        <f t="shared" si="23"/>
        <v>0</v>
      </c>
      <c r="AD134" s="14" t="b">
        <f t="shared" si="24"/>
        <v>1</v>
      </c>
      <c r="AE134" s="14" t="b">
        <f t="shared" si="25"/>
        <v>1</v>
      </c>
      <c r="AF134" s="14" t="b">
        <f t="shared" si="18"/>
        <v>1</v>
      </c>
      <c r="AG134" s="14" t="b">
        <f t="shared" si="26"/>
        <v>0</v>
      </c>
    </row>
    <row r="135" spans="2:33" ht="26" customHeight="1">
      <c r="B135" s="3" t="s">
        <v>272</v>
      </c>
      <c r="C135" s="31"/>
      <c r="D135" s="32" t="s">
        <v>140</v>
      </c>
      <c r="E135" s="33"/>
      <c r="F135" s="33"/>
      <c r="G135" s="17" t="str">
        <f t="shared" si="16"/>
        <v/>
      </c>
      <c r="H135" s="33" t="s">
        <v>300</v>
      </c>
      <c r="I135" s="2">
        <f t="shared" si="17"/>
        <v>0</v>
      </c>
      <c r="J135" s="32" t="s">
        <v>141</v>
      </c>
      <c r="K135" s="7" t="str">
        <f t="shared" si="19"/>
        <v>Incomplete entry. Enter Plate 1 Name (Step 1) above.</v>
      </c>
      <c r="L135" s="58">
        <f t="shared" si="14"/>
        <v>0</v>
      </c>
      <c r="M135" s="58">
        <f t="shared" si="15"/>
        <v>0</v>
      </c>
      <c r="N135" s="14" t="b">
        <f t="shared" si="20"/>
        <v>0</v>
      </c>
      <c r="AA135" s="14" t="b">
        <f t="shared" si="21"/>
        <v>0</v>
      </c>
      <c r="AB135" s="14" t="b">
        <f t="shared" si="22"/>
        <v>0</v>
      </c>
      <c r="AC135" s="14" t="b">
        <f t="shared" si="23"/>
        <v>0</v>
      </c>
      <c r="AD135" s="14" t="b">
        <f t="shared" si="24"/>
        <v>1</v>
      </c>
      <c r="AE135" s="14" t="b">
        <f t="shared" si="25"/>
        <v>1</v>
      </c>
      <c r="AF135" s="14" t="b">
        <f t="shared" si="18"/>
        <v>1</v>
      </c>
      <c r="AG135" s="14" t="b">
        <f t="shared" si="26"/>
        <v>0</v>
      </c>
    </row>
    <row r="136" spans="2:33" ht="26" customHeight="1">
      <c r="B136" s="3" t="s">
        <v>31</v>
      </c>
      <c r="C136" s="31"/>
      <c r="D136" s="32" t="s">
        <v>140</v>
      </c>
      <c r="E136" s="33"/>
      <c r="F136" s="33"/>
      <c r="G136" s="17" t="str">
        <f t="shared" si="16"/>
        <v/>
      </c>
      <c r="H136" s="33" t="s">
        <v>300</v>
      </c>
      <c r="I136" s="2">
        <f t="shared" si="17"/>
        <v>0</v>
      </c>
      <c r="J136" s="32" t="s">
        <v>141</v>
      </c>
      <c r="K136" s="7" t="str">
        <f t="shared" si="19"/>
        <v>Incomplete entry. Enter Plate 1 Name (Step 1) above.</v>
      </c>
      <c r="L136" s="58">
        <f t="shared" si="14"/>
        <v>0</v>
      </c>
      <c r="M136" s="58">
        <f t="shared" si="15"/>
        <v>0</v>
      </c>
      <c r="N136" s="14" t="b">
        <f t="shared" si="20"/>
        <v>0</v>
      </c>
      <c r="AA136" s="14" t="b">
        <f t="shared" si="21"/>
        <v>0</v>
      </c>
      <c r="AB136" s="14" t="b">
        <f t="shared" si="22"/>
        <v>0</v>
      </c>
      <c r="AC136" s="14" t="b">
        <f t="shared" si="23"/>
        <v>0</v>
      </c>
      <c r="AD136" s="14" t="b">
        <f t="shared" si="24"/>
        <v>1</v>
      </c>
      <c r="AE136" s="14" t="b">
        <f t="shared" si="25"/>
        <v>1</v>
      </c>
      <c r="AF136" s="14" t="b">
        <f t="shared" si="18"/>
        <v>1</v>
      </c>
      <c r="AG136" s="14" t="b">
        <f t="shared" si="26"/>
        <v>0</v>
      </c>
    </row>
    <row r="137" spans="2:33" ht="26" customHeight="1">
      <c r="B137" s="3" t="s">
        <v>43</v>
      </c>
      <c r="C137" s="31"/>
      <c r="D137" s="32" t="s">
        <v>140</v>
      </c>
      <c r="E137" s="33"/>
      <c r="F137" s="33"/>
      <c r="G137" s="17" t="str">
        <f t="shared" si="16"/>
        <v/>
      </c>
      <c r="H137" s="33" t="s">
        <v>300</v>
      </c>
      <c r="I137" s="2">
        <f t="shared" si="17"/>
        <v>0</v>
      </c>
      <c r="J137" s="32" t="s">
        <v>141</v>
      </c>
      <c r="K137" s="7" t="str">
        <f t="shared" si="19"/>
        <v>Incomplete entry. Enter Plate 1 Name (Step 1) above.</v>
      </c>
      <c r="L137" s="58">
        <f t="shared" si="14"/>
        <v>0</v>
      </c>
      <c r="M137" s="58">
        <f t="shared" si="15"/>
        <v>0</v>
      </c>
      <c r="N137" s="14" t="b">
        <f t="shared" si="20"/>
        <v>0</v>
      </c>
      <c r="AA137" s="14" t="b">
        <f t="shared" si="21"/>
        <v>0</v>
      </c>
      <c r="AB137" s="14" t="b">
        <f t="shared" si="22"/>
        <v>0</v>
      </c>
      <c r="AC137" s="14" t="b">
        <f t="shared" si="23"/>
        <v>0</v>
      </c>
      <c r="AD137" s="14" t="b">
        <f t="shared" si="24"/>
        <v>1</v>
      </c>
      <c r="AE137" s="14" t="b">
        <f t="shared" si="25"/>
        <v>1</v>
      </c>
      <c r="AF137" s="14" t="b">
        <f t="shared" si="18"/>
        <v>1</v>
      </c>
      <c r="AG137" s="14" t="b">
        <f t="shared" si="26"/>
        <v>0</v>
      </c>
    </row>
    <row r="138" spans="2:33" ht="26" customHeight="1">
      <c r="B138" s="3" t="s">
        <v>55</v>
      </c>
      <c r="C138" s="31"/>
      <c r="D138" s="32" t="s">
        <v>140</v>
      </c>
      <c r="E138" s="33"/>
      <c r="F138" s="33"/>
      <c r="G138" s="17" t="str">
        <f t="shared" si="16"/>
        <v/>
      </c>
      <c r="H138" s="33" t="s">
        <v>300</v>
      </c>
      <c r="I138" s="2">
        <f t="shared" si="17"/>
        <v>0</v>
      </c>
      <c r="J138" s="32" t="s">
        <v>141</v>
      </c>
      <c r="K138" s="7" t="str">
        <f t="shared" si="19"/>
        <v>Incomplete entry. Enter Plate 1 Name (Step 1) above.</v>
      </c>
      <c r="L138" s="58">
        <f t="shared" si="14"/>
        <v>0</v>
      </c>
      <c r="M138" s="58">
        <f t="shared" si="15"/>
        <v>0</v>
      </c>
      <c r="N138" s="14" t="b">
        <f t="shared" si="20"/>
        <v>0</v>
      </c>
      <c r="AA138" s="14" t="b">
        <f t="shared" si="21"/>
        <v>0</v>
      </c>
      <c r="AB138" s="14" t="b">
        <f t="shared" si="22"/>
        <v>0</v>
      </c>
      <c r="AC138" s="14" t="b">
        <f t="shared" si="23"/>
        <v>0</v>
      </c>
      <c r="AD138" s="14" t="b">
        <f t="shared" si="24"/>
        <v>1</v>
      </c>
      <c r="AE138" s="14" t="b">
        <f t="shared" si="25"/>
        <v>1</v>
      </c>
      <c r="AF138" s="14" t="b">
        <f t="shared" si="18"/>
        <v>1</v>
      </c>
      <c r="AG138" s="14" t="b">
        <f t="shared" si="26"/>
        <v>0</v>
      </c>
    </row>
    <row r="139" spans="2:33" ht="26" customHeight="1">
      <c r="B139" s="3" t="s">
        <v>69</v>
      </c>
      <c r="C139" s="31"/>
      <c r="D139" s="32" t="s">
        <v>140</v>
      </c>
      <c r="E139" s="33"/>
      <c r="F139" s="33"/>
      <c r="G139" s="17" t="str">
        <f t="shared" si="16"/>
        <v/>
      </c>
      <c r="H139" s="33" t="s">
        <v>300</v>
      </c>
      <c r="I139" s="2">
        <f t="shared" si="17"/>
        <v>0</v>
      </c>
      <c r="J139" s="32" t="s">
        <v>141</v>
      </c>
      <c r="K139" s="7" t="str">
        <f t="shared" si="19"/>
        <v>Incomplete entry. Enter Plate 1 Name (Step 1) above.</v>
      </c>
      <c r="L139" s="58">
        <f t="shared" si="14"/>
        <v>0</v>
      </c>
      <c r="M139" s="58">
        <f t="shared" si="15"/>
        <v>0</v>
      </c>
      <c r="N139" s="14" t="b">
        <f t="shared" si="20"/>
        <v>0</v>
      </c>
      <c r="AA139" s="14" t="b">
        <f t="shared" si="21"/>
        <v>0</v>
      </c>
      <c r="AB139" s="14" t="b">
        <f t="shared" si="22"/>
        <v>0</v>
      </c>
      <c r="AC139" s="14" t="b">
        <f t="shared" si="23"/>
        <v>0</v>
      </c>
      <c r="AD139" s="14" t="b">
        <f t="shared" si="24"/>
        <v>1</v>
      </c>
      <c r="AE139" s="14" t="b">
        <f t="shared" si="25"/>
        <v>1</v>
      </c>
      <c r="AF139" s="14" t="b">
        <f t="shared" si="18"/>
        <v>1</v>
      </c>
      <c r="AG139" s="14" t="b">
        <f t="shared" si="26"/>
        <v>0</v>
      </c>
    </row>
    <row r="140" spans="2:33" ht="26" customHeight="1">
      <c r="B140" s="3" t="s">
        <v>81</v>
      </c>
      <c r="C140" s="31"/>
      <c r="D140" s="32" t="s">
        <v>140</v>
      </c>
      <c r="E140" s="33"/>
      <c r="F140" s="33"/>
      <c r="G140" s="17" t="str">
        <f t="shared" si="16"/>
        <v/>
      </c>
      <c r="H140" s="33" t="s">
        <v>300</v>
      </c>
      <c r="I140" s="2">
        <f t="shared" si="17"/>
        <v>0</v>
      </c>
      <c r="J140" s="32" t="s">
        <v>141</v>
      </c>
      <c r="K140" s="7" t="str">
        <f t="shared" si="19"/>
        <v>Incomplete entry. Enter Plate 1 Name (Step 1) above.</v>
      </c>
      <c r="L140" s="58">
        <f t="shared" si="14"/>
        <v>0</v>
      </c>
      <c r="M140" s="58">
        <f t="shared" si="15"/>
        <v>0</v>
      </c>
      <c r="N140" s="14" t="b">
        <f t="shared" si="20"/>
        <v>0</v>
      </c>
      <c r="AA140" s="14" t="b">
        <f t="shared" si="21"/>
        <v>0</v>
      </c>
      <c r="AB140" s="14" t="b">
        <f t="shared" si="22"/>
        <v>0</v>
      </c>
      <c r="AC140" s="14" t="b">
        <f t="shared" si="23"/>
        <v>0</v>
      </c>
      <c r="AD140" s="14" t="b">
        <f t="shared" si="24"/>
        <v>1</v>
      </c>
      <c r="AE140" s="14" t="b">
        <f t="shared" si="25"/>
        <v>1</v>
      </c>
      <c r="AF140" s="14" t="b">
        <f t="shared" si="18"/>
        <v>1</v>
      </c>
      <c r="AG140" s="14" t="b">
        <f t="shared" si="26"/>
        <v>0</v>
      </c>
    </row>
    <row r="141" spans="2:33" ht="26" customHeight="1">
      <c r="B141" s="3" t="s">
        <v>93</v>
      </c>
      <c r="C141" s="31"/>
      <c r="D141" s="32" t="s">
        <v>140</v>
      </c>
      <c r="E141" s="33"/>
      <c r="F141" s="33"/>
      <c r="G141" s="17" t="str">
        <f t="shared" si="16"/>
        <v/>
      </c>
      <c r="H141" s="33" t="s">
        <v>300</v>
      </c>
      <c r="I141" s="2">
        <f t="shared" si="17"/>
        <v>0</v>
      </c>
      <c r="J141" s="32" t="s">
        <v>141</v>
      </c>
      <c r="K141" s="7" t="str">
        <f t="shared" si="19"/>
        <v>Incomplete entry. Enter Plate 1 Name (Step 1) above.</v>
      </c>
      <c r="L141" s="58">
        <f t="shared" si="14"/>
        <v>0</v>
      </c>
      <c r="M141" s="58">
        <f t="shared" si="15"/>
        <v>0</v>
      </c>
      <c r="N141" s="14" t="b">
        <f t="shared" si="20"/>
        <v>0</v>
      </c>
      <c r="AA141" s="14" t="b">
        <f t="shared" si="21"/>
        <v>0</v>
      </c>
      <c r="AB141" s="14" t="b">
        <f t="shared" si="22"/>
        <v>0</v>
      </c>
      <c r="AC141" s="14" t="b">
        <f t="shared" si="23"/>
        <v>0</v>
      </c>
      <c r="AD141" s="14" t="b">
        <f t="shared" si="24"/>
        <v>1</v>
      </c>
      <c r="AE141" s="14" t="b">
        <f t="shared" si="25"/>
        <v>1</v>
      </c>
      <c r="AF141" s="14" t="b">
        <f t="shared" si="18"/>
        <v>1</v>
      </c>
      <c r="AG141" s="14" t="b">
        <f t="shared" si="26"/>
        <v>0</v>
      </c>
    </row>
    <row r="142" spans="2:33" ht="26" customHeight="1">
      <c r="B142" s="3" t="s">
        <v>131</v>
      </c>
      <c r="C142" s="31"/>
      <c r="D142" s="32" t="s">
        <v>140</v>
      </c>
      <c r="E142" s="33"/>
      <c r="F142" s="33"/>
      <c r="G142" s="17" t="str">
        <f t="shared" si="16"/>
        <v/>
      </c>
      <c r="H142" s="33" t="s">
        <v>300</v>
      </c>
      <c r="I142" s="2">
        <f t="shared" si="17"/>
        <v>0</v>
      </c>
      <c r="J142" s="32" t="s">
        <v>141</v>
      </c>
      <c r="K142" s="7" t="str">
        <f t="shared" si="19"/>
        <v>Incomplete entry. Enter Plate 1 Name (Step 1) above.</v>
      </c>
      <c r="L142" s="58">
        <f t="shared" si="14"/>
        <v>0</v>
      </c>
      <c r="M142" s="58">
        <f t="shared" si="15"/>
        <v>0</v>
      </c>
      <c r="N142" s="14" t="b">
        <f t="shared" si="20"/>
        <v>0</v>
      </c>
      <c r="AA142" s="14" t="b">
        <f t="shared" si="21"/>
        <v>0</v>
      </c>
      <c r="AB142" s="14" t="b">
        <f t="shared" si="22"/>
        <v>0</v>
      </c>
      <c r="AC142" s="14" t="b">
        <f t="shared" si="23"/>
        <v>0</v>
      </c>
      <c r="AD142" s="14" t="b">
        <f t="shared" si="24"/>
        <v>1</v>
      </c>
      <c r="AE142" s="14" t="b">
        <f t="shared" si="25"/>
        <v>1</v>
      </c>
      <c r="AF142" s="14" t="b">
        <f t="shared" si="18"/>
        <v>1</v>
      </c>
      <c r="AG142" s="14" t="b">
        <f t="shared" si="26"/>
        <v>0</v>
      </c>
    </row>
    <row r="143" spans="2:33" ht="26" customHeight="1">
      <c r="B143" s="3" t="s">
        <v>273</v>
      </c>
      <c r="C143" s="31"/>
      <c r="D143" s="32" t="s">
        <v>140</v>
      </c>
      <c r="E143" s="33"/>
      <c r="F143" s="33"/>
      <c r="G143" s="17" t="str">
        <f t="shared" si="16"/>
        <v/>
      </c>
      <c r="H143" s="33" t="s">
        <v>300</v>
      </c>
      <c r="I143" s="2">
        <f t="shared" si="17"/>
        <v>0</v>
      </c>
      <c r="J143" s="32" t="s">
        <v>141</v>
      </c>
      <c r="K143" s="7" t="str">
        <f t="shared" si="19"/>
        <v>Incomplete entry. Enter Plate 1 Name (Step 1) above.</v>
      </c>
      <c r="L143" s="58">
        <f t="shared" si="14"/>
        <v>0</v>
      </c>
      <c r="M143" s="58">
        <f t="shared" si="15"/>
        <v>0</v>
      </c>
      <c r="N143" s="14" t="b">
        <f t="shared" si="20"/>
        <v>0</v>
      </c>
      <c r="AA143" s="14" t="b">
        <f t="shared" si="21"/>
        <v>0</v>
      </c>
      <c r="AB143" s="14" t="b">
        <f t="shared" si="22"/>
        <v>0</v>
      </c>
      <c r="AC143" s="14" t="b">
        <f t="shared" si="23"/>
        <v>0</v>
      </c>
      <c r="AD143" s="14" t="b">
        <f t="shared" si="24"/>
        <v>1</v>
      </c>
      <c r="AE143" s="14" t="b">
        <f t="shared" si="25"/>
        <v>1</v>
      </c>
      <c r="AF143" s="14" t="b">
        <f t="shared" si="18"/>
        <v>1</v>
      </c>
      <c r="AG143" s="14" t="b">
        <f t="shared" si="26"/>
        <v>0</v>
      </c>
    </row>
    <row r="144" spans="2:33" ht="26" customHeight="1">
      <c r="B144" s="3" t="s">
        <v>32</v>
      </c>
      <c r="C144" s="31"/>
      <c r="D144" s="32" t="s">
        <v>140</v>
      </c>
      <c r="E144" s="33"/>
      <c r="F144" s="33"/>
      <c r="G144" s="17" t="str">
        <f t="shared" si="16"/>
        <v/>
      </c>
      <c r="H144" s="33" t="s">
        <v>300</v>
      </c>
      <c r="I144" s="2">
        <f t="shared" si="17"/>
        <v>0</v>
      </c>
      <c r="J144" s="32" t="s">
        <v>141</v>
      </c>
      <c r="K144" s="7" t="str">
        <f t="shared" si="19"/>
        <v>Incomplete entry. Enter Plate 1 Name (Step 1) above.</v>
      </c>
      <c r="L144" s="58">
        <f t="shared" si="14"/>
        <v>0</v>
      </c>
      <c r="M144" s="58">
        <f t="shared" si="15"/>
        <v>0</v>
      </c>
      <c r="N144" s="14" t="b">
        <f t="shared" si="20"/>
        <v>0</v>
      </c>
      <c r="AA144" s="14" t="b">
        <f t="shared" si="21"/>
        <v>0</v>
      </c>
      <c r="AB144" s="14" t="b">
        <f t="shared" si="22"/>
        <v>0</v>
      </c>
      <c r="AC144" s="14" t="b">
        <f t="shared" si="23"/>
        <v>0</v>
      </c>
      <c r="AD144" s="14" t="b">
        <f t="shared" si="24"/>
        <v>1</v>
      </c>
      <c r="AE144" s="14" t="b">
        <f t="shared" si="25"/>
        <v>1</v>
      </c>
      <c r="AF144" s="14" t="b">
        <f t="shared" si="18"/>
        <v>1</v>
      </c>
      <c r="AG144" s="14" t="b">
        <f t="shared" si="26"/>
        <v>0</v>
      </c>
    </row>
    <row r="145" spans="2:33" ht="26" customHeight="1">
      <c r="B145" s="3" t="s">
        <v>44</v>
      </c>
      <c r="C145" s="31"/>
      <c r="D145" s="32" t="s">
        <v>140</v>
      </c>
      <c r="E145" s="33"/>
      <c r="F145" s="33"/>
      <c r="G145" s="17" t="str">
        <f t="shared" si="16"/>
        <v/>
      </c>
      <c r="H145" s="33" t="s">
        <v>300</v>
      </c>
      <c r="I145" s="2">
        <f t="shared" si="17"/>
        <v>0</v>
      </c>
      <c r="J145" s="32" t="s">
        <v>141</v>
      </c>
      <c r="K145" s="7" t="str">
        <f t="shared" si="19"/>
        <v>Incomplete entry. Enter Plate 1 Name (Step 1) above.</v>
      </c>
      <c r="L145" s="58">
        <f t="shared" si="14"/>
        <v>0</v>
      </c>
      <c r="M145" s="58">
        <f t="shared" si="15"/>
        <v>0</v>
      </c>
      <c r="N145" s="14" t="b">
        <f t="shared" si="20"/>
        <v>0</v>
      </c>
      <c r="AA145" s="14" t="b">
        <f t="shared" si="21"/>
        <v>0</v>
      </c>
      <c r="AB145" s="14" t="b">
        <f t="shared" si="22"/>
        <v>0</v>
      </c>
      <c r="AC145" s="14" t="b">
        <f t="shared" si="23"/>
        <v>0</v>
      </c>
      <c r="AD145" s="14" t="b">
        <f t="shared" si="24"/>
        <v>1</v>
      </c>
      <c r="AE145" s="14" t="b">
        <f t="shared" si="25"/>
        <v>1</v>
      </c>
      <c r="AF145" s="14" t="b">
        <f t="shared" si="18"/>
        <v>1</v>
      </c>
      <c r="AG145" s="14" t="b">
        <f t="shared" si="26"/>
        <v>0</v>
      </c>
    </row>
    <row r="146" spans="2:33" ht="26" customHeight="1">
      <c r="B146" s="3" t="s">
        <v>56</v>
      </c>
      <c r="C146" s="31"/>
      <c r="D146" s="32" t="s">
        <v>140</v>
      </c>
      <c r="E146" s="33"/>
      <c r="F146" s="33"/>
      <c r="G146" s="17" t="str">
        <f t="shared" si="16"/>
        <v/>
      </c>
      <c r="H146" s="33" t="s">
        <v>300</v>
      </c>
      <c r="I146" s="2">
        <f t="shared" si="17"/>
        <v>0</v>
      </c>
      <c r="J146" s="32" t="s">
        <v>141</v>
      </c>
      <c r="K146" s="7" t="str">
        <f t="shared" si="19"/>
        <v>Incomplete entry. Enter Plate 1 Name (Step 1) above.</v>
      </c>
      <c r="L146" s="58">
        <f t="shared" si="14"/>
        <v>0</v>
      </c>
      <c r="M146" s="58">
        <f t="shared" si="15"/>
        <v>0</v>
      </c>
      <c r="N146" s="14" t="b">
        <f>AND(NOT(ISBLANK(C147)),ISBLANK(C146))</f>
        <v>0</v>
      </c>
      <c r="AA146" s="14" t="b">
        <f t="shared" si="21"/>
        <v>0</v>
      </c>
      <c r="AB146" s="14" t="b">
        <f t="shared" si="22"/>
        <v>0</v>
      </c>
      <c r="AC146" s="14" t="b">
        <f t="shared" si="23"/>
        <v>0</v>
      </c>
      <c r="AD146" s="14" t="b">
        <f t="shared" si="24"/>
        <v>1</v>
      </c>
      <c r="AE146" s="14" t="b">
        <f t="shared" si="25"/>
        <v>1</v>
      </c>
      <c r="AF146" s="14" t="b">
        <f t="shared" si="18"/>
        <v>1</v>
      </c>
      <c r="AG146" s="14" t="b">
        <f t="shared" si="26"/>
        <v>0</v>
      </c>
    </row>
    <row r="147" spans="2:33" ht="12.75" customHeight="1">
      <c r="B147" s="23">
        <f>96-COUNTIF(C51:C146,"")</f>
        <v>0</v>
      </c>
      <c r="M147" s="58"/>
      <c r="N147" s="14"/>
    </row>
    <row r="148" spans="2:33" ht="12.75" customHeight="1">
      <c r="E148" s="12"/>
      <c r="F148" s="12"/>
      <c r="H148" s="12"/>
      <c r="I148" s="12"/>
      <c r="J148" s="12"/>
      <c r="M148" s="58"/>
      <c r="N148" s="14"/>
    </row>
    <row r="149" spans="2:33" ht="26" customHeight="1">
      <c r="B149" s="81" t="s">
        <v>188</v>
      </c>
      <c r="C149" s="81"/>
      <c r="D149" s="81"/>
      <c r="E149" s="81"/>
      <c r="F149" s="81"/>
      <c r="G149" s="81"/>
      <c r="H149" s="81"/>
      <c r="I149" s="81"/>
      <c r="J149" s="81"/>
      <c r="M149" s="58"/>
      <c r="N149" s="14"/>
    </row>
    <row r="150" spans="2:33" ht="26" customHeight="1">
      <c r="B150" s="80"/>
      <c r="C150" s="80"/>
      <c r="D150" s="80"/>
      <c r="E150" s="80"/>
      <c r="F150" s="80"/>
      <c r="G150" s="80"/>
      <c r="H150" s="80"/>
      <c r="I150" s="80"/>
      <c r="J150" s="80"/>
      <c r="K150" s="80"/>
      <c r="M150" s="58"/>
      <c r="N150" s="14"/>
    </row>
    <row r="151" spans="2:33" ht="12.75" customHeight="1">
      <c r="M151" s="58"/>
      <c r="N151" s="14"/>
    </row>
    <row r="152" spans="2:33" ht="39" customHeight="1">
      <c r="C152" s="8" t="s">
        <v>262</v>
      </c>
      <c r="D152" s="8" t="s">
        <v>263</v>
      </c>
      <c r="E152" s="8" t="s">
        <v>264</v>
      </c>
      <c r="F152" s="8" t="s">
        <v>265</v>
      </c>
      <c r="H152" s="8" t="s">
        <v>266</v>
      </c>
      <c r="J152" s="8" t="s">
        <v>267</v>
      </c>
      <c r="M152" s="58"/>
      <c r="N152" s="14"/>
    </row>
    <row r="153" spans="2:33" ht="39" customHeight="1">
      <c r="B153" s="5" t="s">
        <v>57</v>
      </c>
      <c r="C153" s="5" t="s">
        <v>150</v>
      </c>
      <c r="D153" s="5" t="s">
        <v>97</v>
      </c>
      <c r="E153" s="5" t="s">
        <v>96</v>
      </c>
      <c r="F153" s="5" t="s">
        <v>268</v>
      </c>
      <c r="G153" s="5" t="s">
        <v>139</v>
      </c>
      <c r="H153" s="5" t="s">
        <v>302</v>
      </c>
      <c r="I153" s="6" t="s">
        <v>99</v>
      </c>
      <c r="J153" s="6" t="s">
        <v>98</v>
      </c>
      <c r="K153" s="5" t="s">
        <v>142</v>
      </c>
      <c r="M153" s="58"/>
      <c r="N153" s="14"/>
    </row>
    <row r="154" spans="2:33" ht="26" customHeight="1">
      <c r="B154" s="3" t="s">
        <v>58</v>
      </c>
      <c r="C154" s="31"/>
      <c r="D154" s="32" t="s">
        <v>140</v>
      </c>
      <c r="E154" s="33"/>
      <c r="F154" s="33"/>
      <c r="G154" s="17" t="str">
        <f t="shared" ref="G154:G217" si="27">IF(ISERROR(F154/E154),"",1000*F154/E154)</f>
        <v/>
      </c>
      <c r="H154" s="33" t="s">
        <v>300</v>
      </c>
      <c r="I154" s="2">
        <f t="shared" ref="I154:I217" si="28">IF(C154="",0,IF(H154= "10 ng",50,IF(H154="20 ng",25,IF(H154="50 ng",10,5))))</f>
        <v>0</v>
      </c>
      <c r="J154" s="32" t="s">
        <v>141</v>
      </c>
      <c r="K154" s="7" t="str">
        <f>IF(ISBLANK($B$150),"Incomplete entry. Enter Plate 2 Name above.",IF(N154,"Invalid. You may not skip rows in this form.",IF(C154="","",IF(AE154,IF(AF154,IF(AG154,"OK","Inconsistent entry. The RNA is NOT normalized to 200 ng/ul as stated in Step #4."),"Concentration of RNA too low (&lt; 200 ng/ul)"),"Incomplete entry. Entry required in Step #2, #4, and #5."))))</f>
        <v>Incomplete entry. Enter Plate 2 Name above.</v>
      </c>
      <c r="L154" s="58">
        <f>IF(J154="Yes",0,IF(C154="",0,IF(D154="Yes",6.76,9.72)))</f>
        <v>0</v>
      </c>
      <c r="M154" s="58">
        <f>IF(J154="Yes",4.32,0)</f>
        <v>0</v>
      </c>
      <c r="N154" s="14" t="b">
        <f>AND(NOT(ISBLANK(C155)),ISBLANK(C154))</f>
        <v>0</v>
      </c>
    </row>
    <row r="155" spans="2:33" ht="26" customHeight="1">
      <c r="B155" s="3" t="s">
        <v>70</v>
      </c>
      <c r="C155" s="31"/>
      <c r="D155" s="32" t="s">
        <v>140</v>
      </c>
      <c r="E155" s="33"/>
      <c r="F155" s="33"/>
      <c r="G155" s="17" t="str">
        <f t="shared" si="27"/>
        <v/>
      </c>
      <c r="H155" s="33" t="s">
        <v>300</v>
      </c>
      <c r="I155" s="2">
        <f t="shared" si="28"/>
        <v>0</v>
      </c>
      <c r="J155" s="32" t="s">
        <v>141</v>
      </c>
      <c r="K155" s="7" t="str">
        <f t="shared" ref="K155:K218" si="29">IF(ISBLANK($B$150),"Incomplete entry. Enter Plate 2 Name above.",IF(N155,"Invalid. You may not skip rows in this form.",IF(C155="","",IF(AE155,IF(AF155,IF(AG155,"OK","Inconsistent entry. The RNA is NOT normalized to 200 ng/ul as stated in Step #4."),"Concentration of RNA too low (&lt; 200 ng/ul)"),"Incomplete entry. Entry required in Step #2, #4, and #5."))))</f>
        <v>Incomplete entry. Enter Plate 2 Name above.</v>
      </c>
      <c r="L155" s="58">
        <f t="shared" ref="L155:L214" si="30">IF(J155="Yes",0,IF(C155="",0,IF(D155="Yes",6.76,9.72)))</f>
        <v>0</v>
      </c>
      <c r="M155" s="58">
        <f t="shared" ref="M155:M214" si="31">IF(J155="Yes",4.32,0)</f>
        <v>0</v>
      </c>
      <c r="N155" s="14" t="b">
        <f t="shared" ref="N155:N218" si="32">AND(NOT(ISBLANK(C156)),ISBLANK(C155))</f>
        <v>0</v>
      </c>
    </row>
    <row r="156" spans="2:33" ht="26" customHeight="1">
      <c r="B156" s="3" t="s">
        <v>82</v>
      </c>
      <c r="C156" s="31"/>
      <c r="D156" s="32" t="s">
        <v>140</v>
      </c>
      <c r="E156" s="33"/>
      <c r="F156" s="33"/>
      <c r="G156" s="17" t="str">
        <f t="shared" si="27"/>
        <v/>
      </c>
      <c r="H156" s="33" t="s">
        <v>300</v>
      </c>
      <c r="I156" s="2">
        <f t="shared" si="28"/>
        <v>0</v>
      </c>
      <c r="J156" s="32" t="s">
        <v>141</v>
      </c>
      <c r="K156" s="7" t="str">
        <f t="shared" si="29"/>
        <v>Incomplete entry. Enter Plate 2 Name above.</v>
      </c>
      <c r="L156" s="58">
        <f t="shared" si="30"/>
        <v>0</v>
      </c>
      <c r="M156" s="58">
        <f t="shared" si="31"/>
        <v>0</v>
      </c>
      <c r="N156" s="14" t="b">
        <f t="shared" si="32"/>
        <v>0</v>
      </c>
    </row>
    <row r="157" spans="2:33" ht="26" customHeight="1">
      <c r="B157" s="3" t="s">
        <v>94</v>
      </c>
      <c r="C157" s="31"/>
      <c r="D157" s="32" t="s">
        <v>140</v>
      </c>
      <c r="E157" s="33"/>
      <c r="F157" s="33"/>
      <c r="G157" s="17" t="str">
        <f t="shared" si="27"/>
        <v/>
      </c>
      <c r="H157" s="33" t="s">
        <v>300</v>
      </c>
      <c r="I157" s="2">
        <f t="shared" si="28"/>
        <v>0</v>
      </c>
      <c r="J157" s="32" t="s">
        <v>141</v>
      </c>
      <c r="K157" s="7" t="str">
        <f t="shared" si="29"/>
        <v>Incomplete entry. Enter Plate 2 Name above.</v>
      </c>
      <c r="L157" s="58">
        <f t="shared" si="30"/>
        <v>0</v>
      </c>
      <c r="M157" s="58">
        <f t="shared" si="31"/>
        <v>0</v>
      </c>
      <c r="N157" s="14" t="b">
        <f t="shared" si="32"/>
        <v>0</v>
      </c>
    </row>
    <row r="158" spans="2:33" ht="26" customHeight="1">
      <c r="B158" s="3" t="s">
        <v>132</v>
      </c>
      <c r="C158" s="31"/>
      <c r="D158" s="32" t="s">
        <v>140</v>
      </c>
      <c r="E158" s="33"/>
      <c r="F158" s="33"/>
      <c r="G158" s="17" t="str">
        <f t="shared" si="27"/>
        <v/>
      </c>
      <c r="H158" s="33" t="s">
        <v>300</v>
      </c>
      <c r="I158" s="2">
        <f t="shared" si="28"/>
        <v>0</v>
      </c>
      <c r="J158" s="32" t="s">
        <v>141</v>
      </c>
      <c r="K158" s="7" t="str">
        <f t="shared" si="29"/>
        <v>Incomplete entry. Enter Plate 2 Name above.</v>
      </c>
      <c r="L158" s="58">
        <f t="shared" si="30"/>
        <v>0</v>
      </c>
      <c r="M158" s="58">
        <f t="shared" si="31"/>
        <v>0</v>
      </c>
      <c r="N158" s="14" t="b">
        <f t="shared" si="32"/>
        <v>0</v>
      </c>
    </row>
    <row r="159" spans="2:33" ht="26" customHeight="1">
      <c r="B159" s="3" t="s">
        <v>274</v>
      </c>
      <c r="C159" s="31"/>
      <c r="D159" s="32" t="s">
        <v>140</v>
      </c>
      <c r="E159" s="33"/>
      <c r="F159" s="33"/>
      <c r="G159" s="17" t="str">
        <f t="shared" si="27"/>
        <v/>
      </c>
      <c r="H159" s="33" t="s">
        <v>300</v>
      </c>
      <c r="I159" s="2">
        <f t="shared" si="28"/>
        <v>0</v>
      </c>
      <c r="J159" s="32" t="s">
        <v>141</v>
      </c>
      <c r="K159" s="7" t="str">
        <f t="shared" si="29"/>
        <v>Incomplete entry. Enter Plate 2 Name above.</v>
      </c>
      <c r="L159" s="58">
        <f t="shared" si="30"/>
        <v>0</v>
      </c>
      <c r="M159" s="58">
        <f t="shared" si="31"/>
        <v>0</v>
      </c>
      <c r="N159" s="14" t="b">
        <f t="shared" si="32"/>
        <v>0</v>
      </c>
    </row>
    <row r="160" spans="2:33" ht="26" customHeight="1">
      <c r="B160" s="3" t="s">
        <v>33</v>
      </c>
      <c r="C160" s="31"/>
      <c r="D160" s="32" t="s">
        <v>140</v>
      </c>
      <c r="E160" s="33"/>
      <c r="F160" s="33"/>
      <c r="G160" s="17" t="str">
        <f t="shared" si="27"/>
        <v/>
      </c>
      <c r="H160" s="33" t="s">
        <v>300</v>
      </c>
      <c r="I160" s="2">
        <f t="shared" si="28"/>
        <v>0</v>
      </c>
      <c r="J160" s="32" t="s">
        <v>141</v>
      </c>
      <c r="K160" s="7" t="str">
        <f t="shared" si="29"/>
        <v>Incomplete entry. Enter Plate 2 Name above.</v>
      </c>
      <c r="L160" s="58">
        <f t="shared" si="30"/>
        <v>0</v>
      </c>
      <c r="M160" s="58">
        <f t="shared" si="31"/>
        <v>0</v>
      </c>
      <c r="N160" s="14" t="b">
        <f t="shared" si="32"/>
        <v>0</v>
      </c>
    </row>
    <row r="161" spans="2:14" ht="26" customHeight="1">
      <c r="B161" s="3" t="s">
        <v>45</v>
      </c>
      <c r="C161" s="31"/>
      <c r="D161" s="32" t="s">
        <v>140</v>
      </c>
      <c r="E161" s="33"/>
      <c r="F161" s="33"/>
      <c r="G161" s="17" t="str">
        <f t="shared" si="27"/>
        <v/>
      </c>
      <c r="H161" s="33" t="s">
        <v>300</v>
      </c>
      <c r="I161" s="2">
        <f t="shared" si="28"/>
        <v>0</v>
      </c>
      <c r="J161" s="32" t="s">
        <v>141</v>
      </c>
      <c r="K161" s="7" t="str">
        <f t="shared" si="29"/>
        <v>Incomplete entry. Enter Plate 2 Name above.</v>
      </c>
      <c r="L161" s="58">
        <f t="shared" si="30"/>
        <v>0</v>
      </c>
      <c r="M161" s="58">
        <f t="shared" si="31"/>
        <v>0</v>
      </c>
      <c r="N161" s="14" t="b">
        <f t="shared" si="32"/>
        <v>0</v>
      </c>
    </row>
    <row r="162" spans="2:14" ht="26" customHeight="1">
      <c r="B162" s="3" t="s">
        <v>59</v>
      </c>
      <c r="C162" s="31"/>
      <c r="D162" s="32" t="s">
        <v>140</v>
      </c>
      <c r="E162" s="33"/>
      <c r="F162" s="33"/>
      <c r="G162" s="17" t="str">
        <f t="shared" si="27"/>
        <v/>
      </c>
      <c r="H162" s="33" t="s">
        <v>300</v>
      </c>
      <c r="I162" s="2">
        <f t="shared" si="28"/>
        <v>0</v>
      </c>
      <c r="J162" s="32" t="s">
        <v>141</v>
      </c>
      <c r="K162" s="7" t="str">
        <f t="shared" si="29"/>
        <v>Incomplete entry. Enter Plate 2 Name above.</v>
      </c>
      <c r="L162" s="58">
        <f t="shared" si="30"/>
        <v>0</v>
      </c>
      <c r="M162" s="58">
        <f t="shared" si="31"/>
        <v>0</v>
      </c>
      <c r="N162" s="14" t="b">
        <f t="shared" si="32"/>
        <v>0</v>
      </c>
    </row>
    <row r="163" spans="2:14" ht="26" customHeight="1">
      <c r="B163" s="3" t="s">
        <v>71</v>
      </c>
      <c r="C163" s="31"/>
      <c r="D163" s="32" t="s">
        <v>140</v>
      </c>
      <c r="E163" s="33"/>
      <c r="F163" s="33"/>
      <c r="G163" s="17" t="str">
        <f t="shared" si="27"/>
        <v/>
      </c>
      <c r="H163" s="33" t="s">
        <v>300</v>
      </c>
      <c r="I163" s="2">
        <f t="shared" si="28"/>
        <v>0</v>
      </c>
      <c r="J163" s="32" t="s">
        <v>141</v>
      </c>
      <c r="K163" s="7" t="str">
        <f t="shared" si="29"/>
        <v>Incomplete entry. Enter Plate 2 Name above.</v>
      </c>
      <c r="L163" s="58">
        <f t="shared" si="30"/>
        <v>0</v>
      </c>
      <c r="M163" s="58">
        <f t="shared" si="31"/>
        <v>0</v>
      </c>
      <c r="N163" s="14" t="b">
        <f t="shared" si="32"/>
        <v>0</v>
      </c>
    </row>
    <row r="164" spans="2:14" ht="26" customHeight="1">
      <c r="B164" s="3" t="s">
        <v>83</v>
      </c>
      <c r="C164" s="31"/>
      <c r="D164" s="32" t="s">
        <v>140</v>
      </c>
      <c r="E164" s="33"/>
      <c r="F164" s="33"/>
      <c r="G164" s="17" t="str">
        <f t="shared" si="27"/>
        <v/>
      </c>
      <c r="H164" s="33" t="s">
        <v>300</v>
      </c>
      <c r="I164" s="2">
        <f t="shared" si="28"/>
        <v>0</v>
      </c>
      <c r="J164" s="32" t="s">
        <v>141</v>
      </c>
      <c r="K164" s="7" t="str">
        <f t="shared" si="29"/>
        <v>Incomplete entry. Enter Plate 2 Name above.</v>
      </c>
      <c r="L164" s="58">
        <f t="shared" si="30"/>
        <v>0</v>
      </c>
      <c r="M164" s="58">
        <f t="shared" si="31"/>
        <v>0</v>
      </c>
      <c r="N164" s="14" t="b">
        <f t="shared" si="32"/>
        <v>0</v>
      </c>
    </row>
    <row r="165" spans="2:14" ht="26" customHeight="1">
      <c r="B165" s="3" t="s">
        <v>95</v>
      </c>
      <c r="C165" s="31"/>
      <c r="D165" s="32" t="s">
        <v>140</v>
      </c>
      <c r="E165" s="33"/>
      <c r="F165" s="33"/>
      <c r="G165" s="17" t="str">
        <f t="shared" si="27"/>
        <v/>
      </c>
      <c r="H165" s="33" t="s">
        <v>300</v>
      </c>
      <c r="I165" s="2">
        <f t="shared" si="28"/>
        <v>0</v>
      </c>
      <c r="J165" s="32" t="s">
        <v>141</v>
      </c>
      <c r="K165" s="7" t="str">
        <f t="shared" si="29"/>
        <v>Incomplete entry. Enter Plate 2 Name above.</v>
      </c>
      <c r="L165" s="58">
        <f t="shared" si="30"/>
        <v>0</v>
      </c>
      <c r="M165" s="58">
        <f t="shared" si="31"/>
        <v>0</v>
      </c>
      <c r="N165" s="14" t="b">
        <f t="shared" si="32"/>
        <v>0</v>
      </c>
    </row>
    <row r="166" spans="2:14" ht="26" customHeight="1">
      <c r="B166" s="3" t="s">
        <v>133</v>
      </c>
      <c r="C166" s="31"/>
      <c r="D166" s="32" t="s">
        <v>140</v>
      </c>
      <c r="E166" s="33"/>
      <c r="F166" s="33"/>
      <c r="G166" s="17" t="str">
        <f t="shared" si="27"/>
        <v/>
      </c>
      <c r="H166" s="33" t="s">
        <v>300</v>
      </c>
      <c r="I166" s="2">
        <f t="shared" si="28"/>
        <v>0</v>
      </c>
      <c r="J166" s="32" t="s">
        <v>141</v>
      </c>
      <c r="K166" s="7" t="str">
        <f t="shared" si="29"/>
        <v>Incomplete entry. Enter Plate 2 Name above.</v>
      </c>
      <c r="L166" s="58">
        <f t="shared" si="30"/>
        <v>0</v>
      </c>
      <c r="M166" s="58">
        <f t="shared" si="31"/>
        <v>0</v>
      </c>
      <c r="N166" s="14" t="b">
        <f t="shared" si="32"/>
        <v>0</v>
      </c>
    </row>
    <row r="167" spans="2:14" ht="26" customHeight="1">
      <c r="B167" s="3" t="s">
        <v>275</v>
      </c>
      <c r="C167" s="31"/>
      <c r="D167" s="32" t="s">
        <v>140</v>
      </c>
      <c r="E167" s="33"/>
      <c r="F167" s="33"/>
      <c r="G167" s="17" t="str">
        <f t="shared" si="27"/>
        <v/>
      </c>
      <c r="H167" s="33" t="s">
        <v>300</v>
      </c>
      <c r="I167" s="2">
        <f t="shared" si="28"/>
        <v>0</v>
      </c>
      <c r="J167" s="32" t="s">
        <v>141</v>
      </c>
      <c r="K167" s="7" t="str">
        <f t="shared" si="29"/>
        <v>Incomplete entry. Enter Plate 2 Name above.</v>
      </c>
      <c r="L167" s="58">
        <f t="shared" si="30"/>
        <v>0</v>
      </c>
      <c r="M167" s="58">
        <f t="shared" si="31"/>
        <v>0</v>
      </c>
      <c r="N167" s="14" t="b">
        <f t="shared" si="32"/>
        <v>0</v>
      </c>
    </row>
    <row r="168" spans="2:14" ht="26" customHeight="1">
      <c r="B168" s="3" t="s">
        <v>34</v>
      </c>
      <c r="C168" s="31"/>
      <c r="D168" s="32" t="s">
        <v>140</v>
      </c>
      <c r="E168" s="33"/>
      <c r="F168" s="33"/>
      <c r="G168" s="17" t="str">
        <f t="shared" si="27"/>
        <v/>
      </c>
      <c r="H168" s="33" t="s">
        <v>300</v>
      </c>
      <c r="I168" s="2">
        <f t="shared" si="28"/>
        <v>0</v>
      </c>
      <c r="J168" s="32" t="s">
        <v>141</v>
      </c>
      <c r="K168" s="7" t="str">
        <f t="shared" si="29"/>
        <v>Incomplete entry. Enter Plate 2 Name above.</v>
      </c>
      <c r="L168" s="58">
        <f t="shared" si="30"/>
        <v>0</v>
      </c>
      <c r="M168" s="58">
        <f t="shared" si="31"/>
        <v>0</v>
      </c>
      <c r="N168" s="14" t="b">
        <f t="shared" si="32"/>
        <v>0</v>
      </c>
    </row>
    <row r="169" spans="2:14" ht="26" customHeight="1">
      <c r="B169" s="3" t="s">
        <v>46</v>
      </c>
      <c r="C169" s="31"/>
      <c r="D169" s="32" t="s">
        <v>140</v>
      </c>
      <c r="E169" s="33"/>
      <c r="F169" s="33"/>
      <c r="G169" s="17" t="str">
        <f t="shared" si="27"/>
        <v/>
      </c>
      <c r="H169" s="33" t="s">
        <v>300</v>
      </c>
      <c r="I169" s="2">
        <f t="shared" si="28"/>
        <v>0</v>
      </c>
      <c r="J169" s="32" t="s">
        <v>141</v>
      </c>
      <c r="K169" s="7" t="str">
        <f t="shared" si="29"/>
        <v>Incomplete entry. Enter Plate 2 Name above.</v>
      </c>
      <c r="L169" s="58">
        <f t="shared" si="30"/>
        <v>0</v>
      </c>
      <c r="M169" s="58">
        <f t="shared" si="31"/>
        <v>0</v>
      </c>
      <c r="N169" s="14" t="b">
        <f t="shared" si="32"/>
        <v>0</v>
      </c>
    </row>
    <row r="170" spans="2:14" ht="26" customHeight="1">
      <c r="B170" s="3" t="s">
        <v>60</v>
      </c>
      <c r="C170" s="31"/>
      <c r="D170" s="32" t="s">
        <v>140</v>
      </c>
      <c r="E170" s="33"/>
      <c r="F170" s="33"/>
      <c r="G170" s="17" t="str">
        <f t="shared" si="27"/>
        <v/>
      </c>
      <c r="H170" s="33" t="s">
        <v>300</v>
      </c>
      <c r="I170" s="2">
        <f t="shared" si="28"/>
        <v>0</v>
      </c>
      <c r="J170" s="32" t="s">
        <v>141</v>
      </c>
      <c r="K170" s="7" t="str">
        <f t="shared" si="29"/>
        <v>Incomplete entry. Enter Plate 2 Name above.</v>
      </c>
      <c r="L170" s="58">
        <f t="shared" si="30"/>
        <v>0</v>
      </c>
      <c r="M170" s="58">
        <f t="shared" si="31"/>
        <v>0</v>
      </c>
      <c r="N170" s="14" t="b">
        <f t="shared" si="32"/>
        <v>0</v>
      </c>
    </row>
    <row r="171" spans="2:14" ht="26" customHeight="1">
      <c r="B171" s="3" t="s">
        <v>72</v>
      </c>
      <c r="C171" s="31"/>
      <c r="D171" s="32" t="s">
        <v>140</v>
      </c>
      <c r="E171" s="33"/>
      <c r="F171" s="33"/>
      <c r="G171" s="17" t="str">
        <f t="shared" si="27"/>
        <v/>
      </c>
      <c r="H171" s="33" t="s">
        <v>300</v>
      </c>
      <c r="I171" s="2">
        <f t="shared" si="28"/>
        <v>0</v>
      </c>
      <c r="J171" s="32" t="s">
        <v>141</v>
      </c>
      <c r="K171" s="7" t="str">
        <f t="shared" si="29"/>
        <v>Incomplete entry. Enter Plate 2 Name above.</v>
      </c>
      <c r="L171" s="58">
        <f t="shared" si="30"/>
        <v>0</v>
      </c>
      <c r="M171" s="58">
        <f t="shared" si="31"/>
        <v>0</v>
      </c>
      <c r="N171" s="14" t="b">
        <f t="shared" si="32"/>
        <v>0</v>
      </c>
    </row>
    <row r="172" spans="2:14" ht="26" customHeight="1">
      <c r="B172" s="3" t="s">
        <v>84</v>
      </c>
      <c r="C172" s="31"/>
      <c r="D172" s="32" t="s">
        <v>140</v>
      </c>
      <c r="E172" s="33"/>
      <c r="F172" s="33"/>
      <c r="G172" s="17" t="str">
        <f t="shared" si="27"/>
        <v/>
      </c>
      <c r="H172" s="33" t="s">
        <v>300</v>
      </c>
      <c r="I172" s="2">
        <f t="shared" si="28"/>
        <v>0</v>
      </c>
      <c r="J172" s="32" t="s">
        <v>141</v>
      </c>
      <c r="K172" s="7" t="str">
        <f t="shared" si="29"/>
        <v>Incomplete entry. Enter Plate 2 Name above.</v>
      </c>
      <c r="L172" s="58">
        <f t="shared" si="30"/>
        <v>0</v>
      </c>
      <c r="M172" s="58">
        <f t="shared" si="31"/>
        <v>0</v>
      </c>
      <c r="N172" s="14" t="b">
        <f t="shared" si="32"/>
        <v>0</v>
      </c>
    </row>
    <row r="173" spans="2:14" ht="26" customHeight="1">
      <c r="B173" s="3" t="s">
        <v>10</v>
      </c>
      <c r="C173" s="31"/>
      <c r="D173" s="32" t="s">
        <v>140</v>
      </c>
      <c r="E173" s="33"/>
      <c r="F173" s="33"/>
      <c r="G173" s="17" t="str">
        <f t="shared" si="27"/>
        <v/>
      </c>
      <c r="H173" s="33" t="s">
        <v>300</v>
      </c>
      <c r="I173" s="2">
        <f t="shared" si="28"/>
        <v>0</v>
      </c>
      <c r="J173" s="32" t="s">
        <v>141</v>
      </c>
      <c r="K173" s="7" t="str">
        <f t="shared" si="29"/>
        <v>Incomplete entry. Enter Plate 2 Name above.</v>
      </c>
      <c r="L173" s="58">
        <f t="shared" si="30"/>
        <v>0</v>
      </c>
      <c r="M173" s="58">
        <f t="shared" si="31"/>
        <v>0</v>
      </c>
      <c r="N173" s="14" t="b">
        <f t="shared" si="32"/>
        <v>0</v>
      </c>
    </row>
    <row r="174" spans="2:14" ht="26" customHeight="1">
      <c r="B174" s="3" t="s">
        <v>134</v>
      </c>
      <c r="C174" s="31"/>
      <c r="D174" s="32" t="s">
        <v>140</v>
      </c>
      <c r="E174" s="33"/>
      <c r="F174" s="33"/>
      <c r="G174" s="17" t="str">
        <f t="shared" si="27"/>
        <v/>
      </c>
      <c r="H174" s="33" t="s">
        <v>300</v>
      </c>
      <c r="I174" s="2">
        <f t="shared" si="28"/>
        <v>0</v>
      </c>
      <c r="J174" s="32" t="s">
        <v>141</v>
      </c>
      <c r="K174" s="7" t="str">
        <f t="shared" si="29"/>
        <v>Incomplete entry. Enter Plate 2 Name above.</v>
      </c>
      <c r="L174" s="58">
        <f t="shared" si="30"/>
        <v>0</v>
      </c>
      <c r="M174" s="58">
        <f t="shared" si="31"/>
        <v>0</v>
      </c>
      <c r="N174" s="14" t="b">
        <f t="shared" si="32"/>
        <v>0</v>
      </c>
    </row>
    <row r="175" spans="2:14" ht="26" customHeight="1">
      <c r="B175" s="3" t="s">
        <v>276</v>
      </c>
      <c r="C175" s="31"/>
      <c r="D175" s="32" t="s">
        <v>140</v>
      </c>
      <c r="E175" s="33"/>
      <c r="F175" s="33"/>
      <c r="G175" s="17" t="str">
        <f t="shared" si="27"/>
        <v/>
      </c>
      <c r="H175" s="33" t="s">
        <v>300</v>
      </c>
      <c r="I175" s="2">
        <f t="shared" si="28"/>
        <v>0</v>
      </c>
      <c r="J175" s="32" t="s">
        <v>141</v>
      </c>
      <c r="K175" s="7" t="str">
        <f t="shared" si="29"/>
        <v>Incomplete entry. Enter Plate 2 Name above.</v>
      </c>
      <c r="L175" s="58">
        <f t="shared" si="30"/>
        <v>0</v>
      </c>
      <c r="M175" s="58">
        <f t="shared" si="31"/>
        <v>0</v>
      </c>
      <c r="N175" s="14" t="b">
        <f t="shared" si="32"/>
        <v>0</v>
      </c>
    </row>
    <row r="176" spans="2:14" ht="26" customHeight="1">
      <c r="B176" s="3" t="s">
        <v>35</v>
      </c>
      <c r="C176" s="31"/>
      <c r="D176" s="32" t="s">
        <v>140</v>
      </c>
      <c r="E176" s="33"/>
      <c r="F176" s="33"/>
      <c r="G176" s="17" t="str">
        <f t="shared" si="27"/>
        <v/>
      </c>
      <c r="H176" s="33" t="s">
        <v>300</v>
      </c>
      <c r="I176" s="2">
        <f t="shared" si="28"/>
        <v>0</v>
      </c>
      <c r="J176" s="32" t="s">
        <v>141</v>
      </c>
      <c r="K176" s="7" t="str">
        <f t="shared" si="29"/>
        <v>Incomplete entry. Enter Plate 2 Name above.</v>
      </c>
      <c r="L176" s="58">
        <f t="shared" si="30"/>
        <v>0</v>
      </c>
      <c r="M176" s="58">
        <f t="shared" si="31"/>
        <v>0</v>
      </c>
      <c r="N176" s="14" t="b">
        <f t="shared" si="32"/>
        <v>0</v>
      </c>
    </row>
    <row r="177" spans="2:14" ht="26" customHeight="1">
      <c r="B177" s="3" t="s">
        <v>47</v>
      </c>
      <c r="C177" s="31"/>
      <c r="D177" s="32" t="s">
        <v>140</v>
      </c>
      <c r="E177" s="33"/>
      <c r="F177" s="33"/>
      <c r="G177" s="17" t="str">
        <f t="shared" si="27"/>
        <v/>
      </c>
      <c r="H177" s="33" t="s">
        <v>300</v>
      </c>
      <c r="I177" s="2">
        <f t="shared" si="28"/>
        <v>0</v>
      </c>
      <c r="J177" s="32" t="s">
        <v>141</v>
      </c>
      <c r="K177" s="7" t="str">
        <f t="shared" si="29"/>
        <v>Incomplete entry. Enter Plate 2 Name above.</v>
      </c>
      <c r="L177" s="58">
        <f t="shared" si="30"/>
        <v>0</v>
      </c>
      <c r="M177" s="58">
        <f t="shared" si="31"/>
        <v>0</v>
      </c>
      <c r="N177" s="14" t="b">
        <f t="shared" si="32"/>
        <v>0</v>
      </c>
    </row>
    <row r="178" spans="2:14" ht="26" customHeight="1">
      <c r="B178" s="3" t="s">
        <v>61</v>
      </c>
      <c r="C178" s="31"/>
      <c r="D178" s="32" t="s">
        <v>140</v>
      </c>
      <c r="E178" s="33"/>
      <c r="F178" s="33"/>
      <c r="G178" s="17" t="str">
        <f t="shared" si="27"/>
        <v/>
      </c>
      <c r="H178" s="33" t="s">
        <v>300</v>
      </c>
      <c r="I178" s="2">
        <f t="shared" si="28"/>
        <v>0</v>
      </c>
      <c r="J178" s="32" t="s">
        <v>141</v>
      </c>
      <c r="K178" s="7" t="str">
        <f t="shared" si="29"/>
        <v>Incomplete entry. Enter Plate 2 Name above.</v>
      </c>
      <c r="L178" s="58">
        <f t="shared" si="30"/>
        <v>0</v>
      </c>
      <c r="M178" s="58">
        <f t="shared" si="31"/>
        <v>0</v>
      </c>
      <c r="N178" s="14" t="b">
        <f t="shared" si="32"/>
        <v>0</v>
      </c>
    </row>
    <row r="179" spans="2:14" ht="26" customHeight="1">
      <c r="B179" s="3" t="s">
        <v>73</v>
      </c>
      <c r="C179" s="31"/>
      <c r="D179" s="32" t="s">
        <v>140</v>
      </c>
      <c r="E179" s="33"/>
      <c r="F179" s="33"/>
      <c r="G179" s="17" t="str">
        <f t="shared" si="27"/>
        <v/>
      </c>
      <c r="H179" s="33" t="s">
        <v>300</v>
      </c>
      <c r="I179" s="2">
        <f t="shared" si="28"/>
        <v>0</v>
      </c>
      <c r="J179" s="32" t="s">
        <v>141</v>
      </c>
      <c r="K179" s="7" t="str">
        <f t="shared" si="29"/>
        <v>Incomplete entry. Enter Plate 2 Name above.</v>
      </c>
      <c r="L179" s="58">
        <f t="shared" si="30"/>
        <v>0</v>
      </c>
      <c r="M179" s="58">
        <f t="shared" si="31"/>
        <v>0</v>
      </c>
      <c r="N179" s="14" t="b">
        <f t="shared" si="32"/>
        <v>0</v>
      </c>
    </row>
    <row r="180" spans="2:14" ht="26" customHeight="1">
      <c r="B180" s="3" t="s">
        <v>85</v>
      </c>
      <c r="C180" s="31"/>
      <c r="D180" s="32" t="s">
        <v>140</v>
      </c>
      <c r="E180" s="33"/>
      <c r="F180" s="33"/>
      <c r="G180" s="17" t="str">
        <f t="shared" si="27"/>
        <v/>
      </c>
      <c r="H180" s="33" t="s">
        <v>300</v>
      </c>
      <c r="I180" s="2">
        <f t="shared" si="28"/>
        <v>0</v>
      </c>
      <c r="J180" s="32" t="s">
        <v>141</v>
      </c>
      <c r="K180" s="7" t="str">
        <f t="shared" si="29"/>
        <v>Incomplete entry. Enter Plate 2 Name above.</v>
      </c>
      <c r="L180" s="58">
        <f t="shared" si="30"/>
        <v>0</v>
      </c>
      <c r="M180" s="58">
        <f t="shared" si="31"/>
        <v>0</v>
      </c>
      <c r="N180" s="14" t="b">
        <f t="shared" si="32"/>
        <v>0</v>
      </c>
    </row>
    <row r="181" spans="2:14" ht="26" customHeight="1">
      <c r="B181" s="3" t="s">
        <v>11</v>
      </c>
      <c r="C181" s="31"/>
      <c r="D181" s="32" t="s">
        <v>140</v>
      </c>
      <c r="E181" s="33"/>
      <c r="F181" s="33"/>
      <c r="G181" s="17" t="str">
        <f t="shared" si="27"/>
        <v/>
      </c>
      <c r="H181" s="33" t="s">
        <v>300</v>
      </c>
      <c r="I181" s="2">
        <f t="shared" si="28"/>
        <v>0</v>
      </c>
      <c r="J181" s="32" t="s">
        <v>141</v>
      </c>
      <c r="K181" s="7" t="str">
        <f t="shared" si="29"/>
        <v>Incomplete entry. Enter Plate 2 Name above.</v>
      </c>
      <c r="L181" s="58">
        <f t="shared" si="30"/>
        <v>0</v>
      </c>
      <c r="M181" s="58">
        <f t="shared" si="31"/>
        <v>0</v>
      </c>
      <c r="N181" s="14" t="b">
        <f t="shared" si="32"/>
        <v>0</v>
      </c>
    </row>
    <row r="182" spans="2:14" ht="26" customHeight="1">
      <c r="B182" s="3" t="s">
        <v>100</v>
      </c>
      <c r="C182" s="31"/>
      <c r="D182" s="32" t="s">
        <v>140</v>
      </c>
      <c r="E182" s="33"/>
      <c r="F182" s="33"/>
      <c r="G182" s="17" t="str">
        <f t="shared" si="27"/>
        <v/>
      </c>
      <c r="H182" s="33" t="s">
        <v>300</v>
      </c>
      <c r="I182" s="2">
        <f t="shared" si="28"/>
        <v>0</v>
      </c>
      <c r="J182" s="32" t="s">
        <v>141</v>
      </c>
      <c r="K182" s="7" t="str">
        <f t="shared" si="29"/>
        <v>Incomplete entry. Enter Plate 2 Name above.</v>
      </c>
      <c r="L182" s="58">
        <f t="shared" si="30"/>
        <v>0</v>
      </c>
      <c r="M182" s="58">
        <f t="shared" si="31"/>
        <v>0</v>
      </c>
      <c r="N182" s="14" t="b">
        <f t="shared" si="32"/>
        <v>0</v>
      </c>
    </row>
    <row r="183" spans="2:14" ht="26" customHeight="1">
      <c r="B183" s="3" t="s">
        <v>277</v>
      </c>
      <c r="C183" s="31"/>
      <c r="D183" s="32" t="s">
        <v>140</v>
      </c>
      <c r="E183" s="33"/>
      <c r="F183" s="33"/>
      <c r="G183" s="17" t="str">
        <f t="shared" si="27"/>
        <v/>
      </c>
      <c r="H183" s="33" t="s">
        <v>300</v>
      </c>
      <c r="I183" s="2">
        <f t="shared" si="28"/>
        <v>0</v>
      </c>
      <c r="J183" s="32" t="s">
        <v>141</v>
      </c>
      <c r="K183" s="7" t="str">
        <f t="shared" si="29"/>
        <v>Incomplete entry. Enter Plate 2 Name above.</v>
      </c>
      <c r="L183" s="58">
        <f t="shared" si="30"/>
        <v>0</v>
      </c>
      <c r="M183" s="58">
        <f t="shared" si="31"/>
        <v>0</v>
      </c>
      <c r="N183" s="14" t="b">
        <f t="shared" si="32"/>
        <v>0</v>
      </c>
    </row>
    <row r="184" spans="2:14" ht="26" customHeight="1">
      <c r="B184" s="3" t="s">
        <v>36</v>
      </c>
      <c r="C184" s="31"/>
      <c r="D184" s="32" t="s">
        <v>140</v>
      </c>
      <c r="E184" s="33"/>
      <c r="F184" s="33"/>
      <c r="G184" s="17" t="str">
        <f t="shared" si="27"/>
        <v/>
      </c>
      <c r="H184" s="33" t="s">
        <v>300</v>
      </c>
      <c r="I184" s="2">
        <f t="shared" si="28"/>
        <v>0</v>
      </c>
      <c r="J184" s="32" t="s">
        <v>141</v>
      </c>
      <c r="K184" s="7" t="str">
        <f t="shared" si="29"/>
        <v>Incomplete entry. Enter Plate 2 Name above.</v>
      </c>
      <c r="L184" s="58">
        <f t="shared" si="30"/>
        <v>0</v>
      </c>
      <c r="M184" s="58">
        <f t="shared" si="31"/>
        <v>0</v>
      </c>
      <c r="N184" s="14" t="b">
        <f t="shared" si="32"/>
        <v>0</v>
      </c>
    </row>
    <row r="185" spans="2:14" ht="26" customHeight="1">
      <c r="B185" s="3" t="s">
        <v>48</v>
      </c>
      <c r="C185" s="31"/>
      <c r="D185" s="32" t="s">
        <v>140</v>
      </c>
      <c r="E185" s="33"/>
      <c r="F185" s="33"/>
      <c r="G185" s="17" t="str">
        <f t="shared" si="27"/>
        <v/>
      </c>
      <c r="H185" s="33" t="s">
        <v>300</v>
      </c>
      <c r="I185" s="2">
        <f t="shared" si="28"/>
        <v>0</v>
      </c>
      <c r="J185" s="32" t="s">
        <v>141</v>
      </c>
      <c r="K185" s="7" t="str">
        <f t="shared" si="29"/>
        <v>Incomplete entry. Enter Plate 2 Name above.</v>
      </c>
      <c r="L185" s="58">
        <f t="shared" si="30"/>
        <v>0</v>
      </c>
      <c r="M185" s="58">
        <f t="shared" si="31"/>
        <v>0</v>
      </c>
      <c r="N185" s="14" t="b">
        <f t="shared" si="32"/>
        <v>0</v>
      </c>
    </row>
    <row r="186" spans="2:14" ht="26" customHeight="1">
      <c r="B186" s="3" t="s">
        <v>62</v>
      </c>
      <c r="C186" s="31"/>
      <c r="D186" s="32" t="s">
        <v>140</v>
      </c>
      <c r="E186" s="33"/>
      <c r="F186" s="33"/>
      <c r="G186" s="17" t="str">
        <f t="shared" si="27"/>
        <v/>
      </c>
      <c r="H186" s="33" t="s">
        <v>300</v>
      </c>
      <c r="I186" s="2">
        <f t="shared" si="28"/>
        <v>0</v>
      </c>
      <c r="J186" s="32" t="s">
        <v>141</v>
      </c>
      <c r="K186" s="7" t="str">
        <f t="shared" si="29"/>
        <v>Incomplete entry. Enter Plate 2 Name above.</v>
      </c>
      <c r="L186" s="58">
        <f t="shared" si="30"/>
        <v>0</v>
      </c>
      <c r="M186" s="58">
        <f t="shared" si="31"/>
        <v>0</v>
      </c>
      <c r="N186" s="14" t="b">
        <f t="shared" si="32"/>
        <v>0</v>
      </c>
    </row>
    <row r="187" spans="2:14" ht="26" customHeight="1">
      <c r="B187" s="3" t="s">
        <v>74</v>
      </c>
      <c r="C187" s="31"/>
      <c r="D187" s="32" t="s">
        <v>140</v>
      </c>
      <c r="E187" s="33"/>
      <c r="F187" s="33"/>
      <c r="G187" s="17" t="str">
        <f t="shared" si="27"/>
        <v/>
      </c>
      <c r="H187" s="33" t="s">
        <v>300</v>
      </c>
      <c r="I187" s="2">
        <f t="shared" si="28"/>
        <v>0</v>
      </c>
      <c r="J187" s="32" t="s">
        <v>141</v>
      </c>
      <c r="K187" s="7" t="str">
        <f t="shared" si="29"/>
        <v>Incomplete entry. Enter Plate 2 Name above.</v>
      </c>
      <c r="L187" s="58">
        <f t="shared" si="30"/>
        <v>0</v>
      </c>
      <c r="M187" s="58">
        <f t="shared" si="31"/>
        <v>0</v>
      </c>
      <c r="N187" s="14" t="b">
        <f t="shared" si="32"/>
        <v>0</v>
      </c>
    </row>
    <row r="188" spans="2:14" ht="26" customHeight="1">
      <c r="B188" s="3" t="s">
        <v>86</v>
      </c>
      <c r="C188" s="31"/>
      <c r="D188" s="32" t="s">
        <v>140</v>
      </c>
      <c r="E188" s="33"/>
      <c r="F188" s="33"/>
      <c r="G188" s="17" t="str">
        <f t="shared" si="27"/>
        <v/>
      </c>
      <c r="H188" s="33" t="s">
        <v>300</v>
      </c>
      <c r="I188" s="2">
        <f t="shared" si="28"/>
        <v>0</v>
      </c>
      <c r="J188" s="32" t="s">
        <v>141</v>
      </c>
      <c r="K188" s="7" t="str">
        <f t="shared" si="29"/>
        <v>Incomplete entry. Enter Plate 2 Name above.</v>
      </c>
      <c r="L188" s="58">
        <f t="shared" si="30"/>
        <v>0</v>
      </c>
      <c r="M188" s="58">
        <f t="shared" si="31"/>
        <v>0</v>
      </c>
      <c r="N188" s="14" t="b">
        <f t="shared" si="32"/>
        <v>0</v>
      </c>
    </row>
    <row r="189" spans="2:14" ht="26" customHeight="1">
      <c r="B189" s="3" t="s">
        <v>124</v>
      </c>
      <c r="C189" s="31"/>
      <c r="D189" s="32" t="s">
        <v>140</v>
      </c>
      <c r="E189" s="33"/>
      <c r="F189" s="33"/>
      <c r="G189" s="17" t="str">
        <f t="shared" si="27"/>
        <v/>
      </c>
      <c r="H189" s="33" t="s">
        <v>300</v>
      </c>
      <c r="I189" s="2">
        <f t="shared" si="28"/>
        <v>0</v>
      </c>
      <c r="J189" s="32" t="s">
        <v>141</v>
      </c>
      <c r="K189" s="7" t="str">
        <f t="shared" si="29"/>
        <v>Incomplete entry. Enter Plate 2 Name above.</v>
      </c>
      <c r="L189" s="58">
        <f t="shared" si="30"/>
        <v>0</v>
      </c>
      <c r="M189" s="58">
        <f t="shared" si="31"/>
        <v>0</v>
      </c>
      <c r="N189" s="14" t="b">
        <f t="shared" si="32"/>
        <v>0</v>
      </c>
    </row>
    <row r="190" spans="2:14" ht="26" customHeight="1">
      <c r="B190" s="3" t="s">
        <v>101</v>
      </c>
      <c r="C190" s="31"/>
      <c r="D190" s="32" t="s">
        <v>140</v>
      </c>
      <c r="E190" s="33"/>
      <c r="F190" s="33"/>
      <c r="G190" s="17" t="str">
        <f t="shared" si="27"/>
        <v/>
      </c>
      <c r="H190" s="33" t="s">
        <v>300</v>
      </c>
      <c r="I190" s="2">
        <f t="shared" si="28"/>
        <v>0</v>
      </c>
      <c r="J190" s="32" t="s">
        <v>141</v>
      </c>
      <c r="K190" s="7" t="str">
        <f t="shared" si="29"/>
        <v>Incomplete entry. Enter Plate 2 Name above.</v>
      </c>
      <c r="L190" s="58">
        <f t="shared" si="30"/>
        <v>0</v>
      </c>
      <c r="M190" s="58">
        <f t="shared" si="31"/>
        <v>0</v>
      </c>
      <c r="N190" s="14" t="b">
        <f t="shared" si="32"/>
        <v>0</v>
      </c>
    </row>
    <row r="191" spans="2:14" ht="26" customHeight="1">
      <c r="B191" s="3" t="s">
        <v>278</v>
      </c>
      <c r="C191" s="31"/>
      <c r="D191" s="32" t="s">
        <v>140</v>
      </c>
      <c r="E191" s="33"/>
      <c r="F191" s="33"/>
      <c r="G191" s="17" t="str">
        <f t="shared" si="27"/>
        <v/>
      </c>
      <c r="H191" s="33" t="s">
        <v>300</v>
      </c>
      <c r="I191" s="2">
        <f t="shared" si="28"/>
        <v>0</v>
      </c>
      <c r="J191" s="32" t="s">
        <v>141</v>
      </c>
      <c r="K191" s="7" t="str">
        <f t="shared" si="29"/>
        <v>Incomplete entry. Enter Plate 2 Name above.</v>
      </c>
      <c r="L191" s="58">
        <f t="shared" si="30"/>
        <v>0</v>
      </c>
      <c r="M191" s="58">
        <f t="shared" si="31"/>
        <v>0</v>
      </c>
      <c r="N191" s="14" t="b">
        <f t="shared" si="32"/>
        <v>0</v>
      </c>
    </row>
    <row r="192" spans="2:14" ht="26" customHeight="1">
      <c r="B192" s="3" t="s">
        <v>37</v>
      </c>
      <c r="C192" s="31"/>
      <c r="D192" s="32" t="s">
        <v>140</v>
      </c>
      <c r="E192" s="33"/>
      <c r="F192" s="33"/>
      <c r="G192" s="17" t="str">
        <f t="shared" si="27"/>
        <v/>
      </c>
      <c r="H192" s="33" t="s">
        <v>300</v>
      </c>
      <c r="I192" s="2">
        <f t="shared" si="28"/>
        <v>0</v>
      </c>
      <c r="J192" s="32" t="s">
        <v>141</v>
      </c>
      <c r="K192" s="7" t="str">
        <f t="shared" si="29"/>
        <v>Incomplete entry. Enter Plate 2 Name above.</v>
      </c>
      <c r="L192" s="58">
        <f t="shared" si="30"/>
        <v>0</v>
      </c>
      <c r="M192" s="58">
        <f t="shared" si="31"/>
        <v>0</v>
      </c>
      <c r="N192" s="14" t="b">
        <f t="shared" si="32"/>
        <v>0</v>
      </c>
    </row>
    <row r="193" spans="2:14" ht="26" customHeight="1">
      <c r="B193" s="3" t="s">
        <v>49</v>
      </c>
      <c r="C193" s="31"/>
      <c r="D193" s="32" t="s">
        <v>140</v>
      </c>
      <c r="E193" s="33"/>
      <c r="F193" s="33"/>
      <c r="G193" s="17" t="str">
        <f t="shared" si="27"/>
        <v/>
      </c>
      <c r="H193" s="33" t="s">
        <v>300</v>
      </c>
      <c r="I193" s="2">
        <f t="shared" si="28"/>
        <v>0</v>
      </c>
      <c r="J193" s="32" t="s">
        <v>141</v>
      </c>
      <c r="K193" s="7" t="str">
        <f t="shared" si="29"/>
        <v>Incomplete entry. Enter Plate 2 Name above.</v>
      </c>
      <c r="L193" s="58">
        <f t="shared" si="30"/>
        <v>0</v>
      </c>
      <c r="M193" s="58">
        <f t="shared" si="31"/>
        <v>0</v>
      </c>
      <c r="N193" s="14" t="b">
        <f t="shared" si="32"/>
        <v>0</v>
      </c>
    </row>
    <row r="194" spans="2:14" ht="26" customHeight="1">
      <c r="B194" s="3" t="s">
        <v>63</v>
      </c>
      <c r="C194" s="31"/>
      <c r="D194" s="32" t="s">
        <v>140</v>
      </c>
      <c r="E194" s="33"/>
      <c r="F194" s="33"/>
      <c r="G194" s="17" t="str">
        <f t="shared" si="27"/>
        <v/>
      </c>
      <c r="H194" s="33" t="s">
        <v>300</v>
      </c>
      <c r="I194" s="2">
        <f t="shared" si="28"/>
        <v>0</v>
      </c>
      <c r="J194" s="32" t="s">
        <v>141</v>
      </c>
      <c r="K194" s="7" t="str">
        <f t="shared" si="29"/>
        <v>Incomplete entry. Enter Plate 2 Name above.</v>
      </c>
      <c r="L194" s="58">
        <f t="shared" si="30"/>
        <v>0</v>
      </c>
      <c r="M194" s="58">
        <f t="shared" si="31"/>
        <v>0</v>
      </c>
      <c r="N194" s="14" t="b">
        <f t="shared" si="32"/>
        <v>0</v>
      </c>
    </row>
    <row r="195" spans="2:14" ht="26" customHeight="1">
      <c r="B195" s="3" t="s">
        <v>75</v>
      </c>
      <c r="C195" s="31"/>
      <c r="D195" s="32" t="s">
        <v>140</v>
      </c>
      <c r="E195" s="33"/>
      <c r="F195" s="33"/>
      <c r="G195" s="17" t="str">
        <f t="shared" si="27"/>
        <v/>
      </c>
      <c r="H195" s="33" t="s">
        <v>300</v>
      </c>
      <c r="I195" s="2">
        <f t="shared" si="28"/>
        <v>0</v>
      </c>
      <c r="J195" s="32" t="s">
        <v>141</v>
      </c>
      <c r="K195" s="7" t="str">
        <f t="shared" si="29"/>
        <v>Incomplete entry. Enter Plate 2 Name above.</v>
      </c>
      <c r="L195" s="58">
        <f t="shared" si="30"/>
        <v>0</v>
      </c>
      <c r="M195" s="58">
        <f t="shared" si="31"/>
        <v>0</v>
      </c>
      <c r="N195" s="14" t="b">
        <f t="shared" si="32"/>
        <v>0</v>
      </c>
    </row>
    <row r="196" spans="2:14" ht="26" customHeight="1">
      <c r="B196" s="3" t="s">
        <v>87</v>
      </c>
      <c r="C196" s="31"/>
      <c r="D196" s="32" t="s">
        <v>140</v>
      </c>
      <c r="E196" s="33"/>
      <c r="F196" s="33"/>
      <c r="G196" s="17" t="str">
        <f t="shared" si="27"/>
        <v/>
      </c>
      <c r="H196" s="33" t="s">
        <v>300</v>
      </c>
      <c r="I196" s="2">
        <f t="shared" si="28"/>
        <v>0</v>
      </c>
      <c r="J196" s="32" t="s">
        <v>141</v>
      </c>
      <c r="K196" s="7" t="str">
        <f t="shared" si="29"/>
        <v>Incomplete entry. Enter Plate 2 Name above.</v>
      </c>
      <c r="L196" s="58">
        <f t="shared" si="30"/>
        <v>0</v>
      </c>
      <c r="M196" s="58">
        <f t="shared" si="31"/>
        <v>0</v>
      </c>
      <c r="N196" s="14" t="b">
        <f t="shared" si="32"/>
        <v>0</v>
      </c>
    </row>
    <row r="197" spans="2:14" ht="26" customHeight="1">
      <c r="B197" s="3" t="s">
        <v>125</v>
      </c>
      <c r="C197" s="31"/>
      <c r="D197" s="32" t="s">
        <v>140</v>
      </c>
      <c r="E197" s="33"/>
      <c r="F197" s="33"/>
      <c r="G197" s="17" t="str">
        <f t="shared" si="27"/>
        <v/>
      </c>
      <c r="H197" s="33" t="s">
        <v>300</v>
      </c>
      <c r="I197" s="2">
        <f t="shared" si="28"/>
        <v>0</v>
      </c>
      <c r="J197" s="32" t="s">
        <v>141</v>
      </c>
      <c r="K197" s="7" t="str">
        <f t="shared" si="29"/>
        <v>Incomplete entry. Enter Plate 2 Name above.</v>
      </c>
      <c r="L197" s="58">
        <f t="shared" si="30"/>
        <v>0</v>
      </c>
      <c r="M197" s="58">
        <f t="shared" si="31"/>
        <v>0</v>
      </c>
      <c r="N197" s="14" t="b">
        <f t="shared" si="32"/>
        <v>0</v>
      </c>
    </row>
    <row r="198" spans="2:14" ht="26" customHeight="1">
      <c r="B198" s="3" t="s">
        <v>102</v>
      </c>
      <c r="C198" s="31"/>
      <c r="D198" s="32" t="s">
        <v>140</v>
      </c>
      <c r="E198" s="33"/>
      <c r="F198" s="33"/>
      <c r="G198" s="17" t="str">
        <f t="shared" si="27"/>
        <v/>
      </c>
      <c r="H198" s="33" t="s">
        <v>300</v>
      </c>
      <c r="I198" s="2">
        <f t="shared" si="28"/>
        <v>0</v>
      </c>
      <c r="J198" s="32" t="s">
        <v>141</v>
      </c>
      <c r="K198" s="7" t="str">
        <f t="shared" si="29"/>
        <v>Incomplete entry. Enter Plate 2 Name above.</v>
      </c>
      <c r="L198" s="58">
        <f t="shared" si="30"/>
        <v>0</v>
      </c>
      <c r="M198" s="58">
        <f t="shared" si="31"/>
        <v>0</v>
      </c>
      <c r="N198" s="14" t="b">
        <f t="shared" si="32"/>
        <v>0</v>
      </c>
    </row>
    <row r="199" spans="2:14" ht="26" customHeight="1">
      <c r="B199" s="3" t="s">
        <v>279</v>
      </c>
      <c r="C199" s="31"/>
      <c r="D199" s="32" t="s">
        <v>140</v>
      </c>
      <c r="E199" s="33"/>
      <c r="F199" s="33"/>
      <c r="G199" s="17" t="str">
        <f t="shared" si="27"/>
        <v/>
      </c>
      <c r="H199" s="33" t="s">
        <v>300</v>
      </c>
      <c r="I199" s="2">
        <f t="shared" si="28"/>
        <v>0</v>
      </c>
      <c r="J199" s="32" t="s">
        <v>141</v>
      </c>
      <c r="K199" s="7" t="str">
        <f t="shared" si="29"/>
        <v>Incomplete entry. Enter Plate 2 Name above.</v>
      </c>
      <c r="L199" s="58">
        <f t="shared" si="30"/>
        <v>0</v>
      </c>
      <c r="M199" s="58">
        <f t="shared" si="31"/>
        <v>0</v>
      </c>
      <c r="N199" s="14" t="b">
        <f t="shared" si="32"/>
        <v>0</v>
      </c>
    </row>
    <row r="200" spans="2:14" ht="26" customHeight="1">
      <c r="B200" s="3" t="s">
        <v>38</v>
      </c>
      <c r="C200" s="31"/>
      <c r="D200" s="32" t="s">
        <v>140</v>
      </c>
      <c r="E200" s="33"/>
      <c r="F200" s="33"/>
      <c r="G200" s="17" t="str">
        <f t="shared" si="27"/>
        <v/>
      </c>
      <c r="H200" s="33" t="s">
        <v>300</v>
      </c>
      <c r="I200" s="2">
        <f t="shared" si="28"/>
        <v>0</v>
      </c>
      <c r="J200" s="32" t="s">
        <v>141</v>
      </c>
      <c r="K200" s="7" t="str">
        <f t="shared" si="29"/>
        <v>Incomplete entry. Enter Plate 2 Name above.</v>
      </c>
      <c r="L200" s="58">
        <f t="shared" si="30"/>
        <v>0</v>
      </c>
      <c r="M200" s="58">
        <f t="shared" si="31"/>
        <v>0</v>
      </c>
      <c r="N200" s="14" t="b">
        <f t="shared" si="32"/>
        <v>0</v>
      </c>
    </row>
    <row r="201" spans="2:14" ht="26" customHeight="1">
      <c r="B201" s="3" t="s">
        <v>50</v>
      </c>
      <c r="C201" s="31"/>
      <c r="D201" s="32" t="s">
        <v>140</v>
      </c>
      <c r="E201" s="33"/>
      <c r="F201" s="33"/>
      <c r="G201" s="17" t="str">
        <f t="shared" si="27"/>
        <v/>
      </c>
      <c r="H201" s="33" t="s">
        <v>300</v>
      </c>
      <c r="I201" s="2">
        <f t="shared" si="28"/>
        <v>0</v>
      </c>
      <c r="J201" s="32" t="s">
        <v>141</v>
      </c>
      <c r="K201" s="7" t="str">
        <f t="shared" si="29"/>
        <v>Incomplete entry. Enter Plate 2 Name above.</v>
      </c>
      <c r="L201" s="58">
        <f t="shared" si="30"/>
        <v>0</v>
      </c>
      <c r="M201" s="58">
        <f t="shared" si="31"/>
        <v>0</v>
      </c>
      <c r="N201" s="14" t="b">
        <f t="shared" si="32"/>
        <v>0</v>
      </c>
    </row>
    <row r="202" spans="2:14" ht="26" customHeight="1">
      <c r="B202" s="3" t="s">
        <v>64</v>
      </c>
      <c r="C202" s="31"/>
      <c r="D202" s="32" t="s">
        <v>140</v>
      </c>
      <c r="E202" s="33"/>
      <c r="F202" s="33"/>
      <c r="G202" s="17" t="str">
        <f t="shared" si="27"/>
        <v/>
      </c>
      <c r="H202" s="33" t="s">
        <v>300</v>
      </c>
      <c r="I202" s="2">
        <f t="shared" si="28"/>
        <v>0</v>
      </c>
      <c r="J202" s="32" t="s">
        <v>141</v>
      </c>
      <c r="K202" s="7" t="str">
        <f t="shared" si="29"/>
        <v>Incomplete entry. Enter Plate 2 Name above.</v>
      </c>
      <c r="L202" s="58">
        <f t="shared" si="30"/>
        <v>0</v>
      </c>
      <c r="M202" s="58">
        <f t="shared" si="31"/>
        <v>0</v>
      </c>
      <c r="N202" s="14" t="b">
        <f t="shared" si="32"/>
        <v>0</v>
      </c>
    </row>
    <row r="203" spans="2:14" ht="26" customHeight="1">
      <c r="B203" s="3" t="s">
        <v>76</v>
      </c>
      <c r="C203" s="31"/>
      <c r="D203" s="32" t="s">
        <v>140</v>
      </c>
      <c r="E203" s="33"/>
      <c r="F203" s="33"/>
      <c r="G203" s="17" t="str">
        <f t="shared" si="27"/>
        <v/>
      </c>
      <c r="H203" s="33" t="s">
        <v>300</v>
      </c>
      <c r="I203" s="2">
        <f t="shared" si="28"/>
        <v>0</v>
      </c>
      <c r="J203" s="32" t="s">
        <v>141</v>
      </c>
      <c r="K203" s="7" t="str">
        <f t="shared" si="29"/>
        <v>Incomplete entry. Enter Plate 2 Name above.</v>
      </c>
      <c r="L203" s="58">
        <f t="shared" si="30"/>
        <v>0</v>
      </c>
      <c r="M203" s="58">
        <f t="shared" si="31"/>
        <v>0</v>
      </c>
      <c r="N203" s="14" t="b">
        <f t="shared" si="32"/>
        <v>0</v>
      </c>
    </row>
    <row r="204" spans="2:14" ht="26" customHeight="1">
      <c r="B204" s="3" t="s">
        <v>88</v>
      </c>
      <c r="C204" s="31"/>
      <c r="D204" s="32" t="s">
        <v>140</v>
      </c>
      <c r="E204" s="33"/>
      <c r="F204" s="33"/>
      <c r="G204" s="17" t="str">
        <f t="shared" si="27"/>
        <v/>
      </c>
      <c r="H204" s="33" t="s">
        <v>300</v>
      </c>
      <c r="I204" s="2">
        <f t="shared" si="28"/>
        <v>0</v>
      </c>
      <c r="J204" s="32" t="s">
        <v>141</v>
      </c>
      <c r="K204" s="7" t="str">
        <f t="shared" si="29"/>
        <v>Incomplete entry. Enter Plate 2 Name above.</v>
      </c>
      <c r="L204" s="58">
        <f t="shared" si="30"/>
        <v>0</v>
      </c>
      <c r="M204" s="58">
        <f t="shared" si="31"/>
        <v>0</v>
      </c>
      <c r="N204" s="14" t="b">
        <f t="shared" si="32"/>
        <v>0</v>
      </c>
    </row>
    <row r="205" spans="2:14" ht="26" customHeight="1">
      <c r="B205" s="3" t="s">
        <v>126</v>
      </c>
      <c r="C205" s="31"/>
      <c r="D205" s="32" t="s">
        <v>140</v>
      </c>
      <c r="E205" s="33"/>
      <c r="F205" s="33"/>
      <c r="G205" s="17" t="str">
        <f t="shared" si="27"/>
        <v/>
      </c>
      <c r="H205" s="33" t="s">
        <v>300</v>
      </c>
      <c r="I205" s="2">
        <f t="shared" si="28"/>
        <v>0</v>
      </c>
      <c r="J205" s="32" t="s">
        <v>141</v>
      </c>
      <c r="K205" s="7" t="str">
        <f t="shared" si="29"/>
        <v>Incomplete entry. Enter Plate 2 Name above.</v>
      </c>
      <c r="L205" s="58">
        <f t="shared" si="30"/>
        <v>0</v>
      </c>
      <c r="M205" s="58">
        <f t="shared" si="31"/>
        <v>0</v>
      </c>
      <c r="N205" s="14" t="b">
        <f t="shared" si="32"/>
        <v>0</v>
      </c>
    </row>
    <row r="206" spans="2:14" ht="26" customHeight="1">
      <c r="B206" s="3" t="s">
        <v>103</v>
      </c>
      <c r="C206" s="31"/>
      <c r="D206" s="32" t="s">
        <v>140</v>
      </c>
      <c r="E206" s="33"/>
      <c r="F206" s="33"/>
      <c r="G206" s="17" t="str">
        <f t="shared" si="27"/>
        <v/>
      </c>
      <c r="H206" s="33" t="s">
        <v>300</v>
      </c>
      <c r="I206" s="2">
        <f t="shared" si="28"/>
        <v>0</v>
      </c>
      <c r="J206" s="32" t="s">
        <v>141</v>
      </c>
      <c r="K206" s="7" t="str">
        <f t="shared" si="29"/>
        <v>Incomplete entry. Enter Plate 2 Name above.</v>
      </c>
      <c r="L206" s="58">
        <f t="shared" si="30"/>
        <v>0</v>
      </c>
      <c r="M206" s="58">
        <f t="shared" si="31"/>
        <v>0</v>
      </c>
      <c r="N206" s="14" t="b">
        <f t="shared" si="32"/>
        <v>0</v>
      </c>
    </row>
    <row r="207" spans="2:14" ht="26" customHeight="1">
      <c r="B207" s="3" t="s">
        <v>27</v>
      </c>
      <c r="C207" s="31"/>
      <c r="D207" s="32" t="s">
        <v>140</v>
      </c>
      <c r="E207" s="33"/>
      <c r="F207" s="33"/>
      <c r="G207" s="17" t="str">
        <f t="shared" si="27"/>
        <v/>
      </c>
      <c r="H207" s="33" t="s">
        <v>300</v>
      </c>
      <c r="I207" s="2">
        <f t="shared" si="28"/>
        <v>0</v>
      </c>
      <c r="J207" s="32" t="s">
        <v>141</v>
      </c>
      <c r="K207" s="7" t="str">
        <f t="shared" si="29"/>
        <v>Incomplete entry. Enter Plate 2 Name above.</v>
      </c>
      <c r="L207" s="58">
        <f t="shared" si="30"/>
        <v>0</v>
      </c>
      <c r="M207" s="58">
        <f t="shared" si="31"/>
        <v>0</v>
      </c>
      <c r="N207" s="14" t="b">
        <f t="shared" si="32"/>
        <v>0</v>
      </c>
    </row>
    <row r="208" spans="2:14" ht="26" customHeight="1">
      <c r="B208" s="3" t="s">
        <v>39</v>
      </c>
      <c r="C208" s="31"/>
      <c r="D208" s="32" t="s">
        <v>140</v>
      </c>
      <c r="E208" s="33"/>
      <c r="F208" s="33"/>
      <c r="G208" s="17" t="str">
        <f t="shared" si="27"/>
        <v/>
      </c>
      <c r="H208" s="33" t="s">
        <v>300</v>
      </c>
      <c r="I208" s="2">
        <f t="shared" si="28"/>
        <v>0</v>
      </c>
      <c r="J208" s="32" t="s">
        <v>141</v>
      </c>
      <c r="K208" s="7" t="str">
        <f t="shared" si="29"/>
        <v>Incomplete entry. Enter Plate 2 Name above.</v>
      </c>
      <c r="L208" s="58">
        <f t="shared" si="30"/>
        <v>0</v>
      </c>
      <c r="M208" s="58">
        <f t="shared" si="31"/>
        <v>0</v>
      </c>
      <c r="N208" s="14" t="b">
        <f t="shared" si="32"/>
        <v>0</v>
      </c>
    </row>
    <row r="209" spans="2:14" ht="26" customHeight="1">
      <c r="B209" s="3" t="s">
        <v>51</v>
      </c>
      <c r="C209" s="31"/>
      <c r="D209" s="32" t="s">
        <v>140</v>
      </c>
      <c r="E209" s="33"/>
      <c r="F209" s="33"/>
      <c r="G209" s="17" t="str">
        <f t="shared" si="27"/>
        <v/>
      </c>
      <c r="H209" s="33" t="s">
        <v>300</v>
      </c>
      <c r="I209" s="2">
        <f t="shared" si="28"/>
        <v>0</v>
      </c>
      <c r="J209" s="32" t="s">
        <v>141</v>
      </c>
      <c r="K209" s="7" t="str">
        <f t="shared" si="29"/>
        <v>Incomplete entry. Enter Plate 2 Name above.</v>
      </c>
      <c r="L209" s="58">
        <f t="shared" si="30"/>
        <v>0</v>
      </c>
      <c r="M209" s="58">
        <f t="shared" si="31"/>
        <v>0</v>
      </c>
      <c r="N209" s="14" t="b">
        <f t="shared" si="32"/>
        <v>0</v>
      </c>
    </row>
    <row r="210" spans="2:14" ht="26" customHeight="1">
      <c r="B210" s="3" t="s">
        <v>65</v>
      </c>
      <c r="C210" s="31"/>
      <c r="D210" s="32" t="s">
        <v>140</v>
      </c>
      <c r="E210" s="33"/>
      <c r="F210" s="33"/>
      <c r="G210" s="17" t="str">
        <f t="shared" si="27"/>
        <v/>
      </c>
      <c r="H210" s="33" t="s">
        <v>300</v>
      </c>
      <c r="I210" s="2">
        <f t="shared" si="28"/>
        <v>0</v>
      </c>
      <c r="J210" s="32" t="s">
        <v>141</v>
      </c>
      <c r="K210" s="7" t="str">
        <f t="shared" si="29"/>
        <v>Incomplete entry. Enter Plate 2 Name above.</v>
      </c>
      <c r="L210" s="58">
        <f t="shared" si="30"/>
        <v>0</v>
      </c>
      <c r="M210" s="58">
        <f t="shared" si="31"/>
        <v>0</v>
      </c>
      <c r="N210" s="14" t="b">
        <f t="shared" si="32"/>
        <v>0</v>
      </c>
    </row>
    <row r="211" spans="2:14" ht="26" customHeight="1">
      <c r="B211" s="3" t="s">
        <v>77</v>
      </c>
      <c r="C211" s="31"/>
      <c r="D211" s="32" t="s">
        <v>140</v>
      </c>
      <c r="E211" s="33"/>
      <c r="F211" s="33"/>
      <c r="G211" s="17" t="str">
        <f t="shared" si="27"/>
        <v/>
      </c>
      <c r="H211" s="33" t="s">
        <v>300</v>
      </c>
      <c r="I211" s="2">
        <f t="shared" si="28"/>
        <v>0</v>
      </c>
      <c r="J211" s="32" t="s">
        <v>141</v>
      </c>
      <c r="K211" s="7" t="str">
        <f t="shared" si="29"/>
        <v>Incomplete entry. Enter Plate 2 Name above.</v>
      </c>
      <c r="L211" s="58">
        <f t="shared" si="30"/>
        <v>0</v>
      </c>
      <c r="M211" s="58">
        <f t="shared" si="31"/>
        <v>0</v>
      </c>
      <c r="N211" s="14" t="b">
        <f t="shared" si="32"/>
        <v>0</v>
      </c>
    </row>
    <row r="212" spans="2:14" ht="26" customHeight="1">
      <c r="B212" s="3" t="s">
        <v>89</v>
      </c>
      <c r="C212" s="31"/>
      <c r="D212" s="32" t="s">
        <v>140</v>
      </c>
      <c r="E212" s="33"/>
      <c r="F212" s="33"/>
      <c r="G212" s="17" t="str">
        <f t="shared" si="27"/>
        <v/>
      </c>
      <c r="H212" s="33" t="s">
        <v>300</v>
      </c>
      <c r="I212" s="2">
        <f t="shared" si="28"/>
        <v>0</v>
      </c>
      <c r="J212" s="32" t="s">
        <v>141</v>
      </c>
      <c r="K212" s="7" t="str">
        <f t="shared" si="29"/>
        <v>Incomplete entry. Enter Plate 2 Name above.</v>
      </c>
      <c r="L212" s="58">
        <f t="shared" si="30"/>
        <v>0</v>
      </c>
      <c r="M212" s="58">
        <f t="shared" si="31"/>
        <v>0</v>
      </c>
      <c r="N212" s="14" t="b">
        <f t="shared" si="32"/>
        <v>0</v>
      </c>
    </row>
    <row r="213" spans="2:14" ht="26" customHeight="1">
      <c r="B213" s="3" t="s">
        <v>127</v>
      </c>
      <c r="C213" s="31"/>
      <c r="D213" s="32" t="s">
        <v>140</v>
      </c>
      <c r="E213" s="33"/>
      <c r="F213" s="33"/>
      <c r="G213" s="17" t="str">
        <f t="shared" si="27"/>
        <v/>
      </c>
      <c r="H213" s="33" t="s">
        <v>300</v>
      </c>
      <c r="I213" s="2">
        <f t="shared" si="28"/>
        <v>0</v>
      </c>
      <c r="J213" s="32" t="s">
        <v>141</v>
      </c>
      <c r="K213" s="7" t="str">
        <f t="shared" si="29"/>
        <v>Incomplete entry. Enter Plate 2 Name above.</v>
      </c>
      <c r="L213" s="58">
        <f t="shared" si="30"/>
        <v>0</v>
      </c>
      <c r="M213" s="58">
        <f t="shared" si="31"/>
        <v>0</v>
      </c>
      <c r="N213" s="14" t="b">
        <f t="shared" si="32"/>
        <v>0</v>
      </c>
    </row>
    <row r="214" spans="2:14" ht="26" customHeight="1">
      <c r="B214" s="3" t="s">
        <v>269</v>
      </c>
      <c r="C214" s="31"/>
      <c r="D214" s="32" t="s">
        <v>140</v>
      </c>
      <c r="E214" s="33"/>
      <c r="F214" s="33"/>
      <c r="G214" s="17" t="str">
        <f t="shared" si="27"/>
        <v/>
      </c>
      <c r="H214" s="33" t="s">
        <v>300</v>
      </c>
      <c r="I214" s="2">
        <f t="shared" si="28"/>
        <v>0</v>
      </c>
      <c r="J214" s="32" t="s">
        <v>141</v>
      </c>
      <c r="K214" s="7" t="str">
        <f t="shared" si="29"/>
        <v>Incomplete entry. Enter Plate 2 Name above.</v>
      </c>
      <c r="L214" s="58">
        <f t="shared" si="30"/>
        <v>0</v>
      </c>
      <c r="M214" s="58">
        <f t="shared" si="31"/>
        <v>0</v>
      </c>
      <c r="N214" s="14" t="b">
        <f t="shared" si="32"/>
        <v>0</v>
      </c>
    </row>
    <row r="215" spans="2:14" ht="26" customHeight="1">
      <c r="B215" s="3" t="s">
        <v>28</v>
      </c>
      <c r="C215" s="31"/>
      <c r="D215" s="32" t="s">
        <v>140</v>
      </c>
      <c r="E215" s="33"/>
      <c r="F215" s="33"/>
      <c r="G215" s="17" t="str">
        <f t="shared" si="27"/>
        <v/>
      </c>
      <c r="H215" s="33" t="s">
        <v>300</v>
      </c>
      <c r="I215" s="2">
        <f t="shared" si="28"/>
        <v>0</v>
      </c>
      <c r="J215" s="32" t="s">
        <v>141</v>
      </c>
      <c r="K215" s="7" t="str">
        <f t="shared" si="29"/>
        <v>Incomplete entry. Enter Plate 2 Name above.</v>
      </c>
      <c r="L215" s="58">
        <f t="shared" ref="L215:L249" si="33">IF(J215="Yes",0,IF(C215="",0,IF(D215="Yes",6.76,9.72)))</f>
        <v>0</v>
      </c>
      <c r="M215" s="58">
        <f t="shared" ref="M215:M249" si="34">IF(J215="Yes",4.32,0)</f>
        <v>0</v>
      </c>
      <c r="N215" s="14" t="b">
        <f t="shared" si="32"/>
        <v>0</v>
      </c>
    </row>
    <row r="216" spans="2:14" ht="26" customHeight="1">
      <c r="B216" s="3" t="s">
        <v>40</v>
      </c>
      <c r="C216" s="31"/>
      <c r="D216" s="32" t="s">
        <v>140</v>
      </c>
      <c r="E216" s="33"/>
      <c r="F216" s="33"/>
      <c r="G216" s="17" t="str">
        <f t="shared" si="27"/>
        <v/>
      </c>
      <c r="H216" s="33" t="s">
        <v>300</v>
      </c>
      <c r="I216" s="2">
        <f t="shared" si="28"/>
        <v>0</v>
      </c>
      <c r="J216" s="32" t="s">
        <v>141</v>
      </c>
      <c r="K216" s="7" t="str">
        <f t="shared" si="29"/>
        <v>Incomplete entry. Enter Plate 2 Name above.</v>
      </c>
      <c r="L216" s="58">
        <f t="shared" si="33"/>
        <v>0</v>
      </c>
      <c r="M216" s="58">
        <f t="shared" si="34"/>
        <v>0</v>
      </c>
      <c r="N216" s="14" t="b">
        <f t="shared" si="32"/>
        <v>0</v>
      </c>
    </row>
    <row r="217" spans="2:14" ht="26" customHeight="1">
      <c r="B217" s="3" t="s">
        <v>52</v>
      </c>
      <c r="C217" s="31"/>
      <c r="D217" s="32" t="s">
        <v>140</v>
      </c>
      <c r="E217" s="33"/>
      <c r="F217" s="33"/>
      <c r="G217" s="17" t="str">
        <f t="shared" si="27"/>
        <v/>
      </c>
      <c r="H217" s="33" t="s">
        <v>300</v>
      </c>
      <c r="I217" s="2">
        <f t="shared" si="28"/>
        <v>0</v>
      </c>
      <c r="J217" s="32" t="s">
        <v>141</v>
      </c>
      <c r="K217" s="7" t="str">
        <f t="shared" si="29"/>
        <v>Incomplete entry. Enter Plate 2 Name above.</v>
      </c>
      <c r="L217" s="58">
        <f t="shared" si="33"/>
        <v>0</v>
      </c>
      <c r="M217" s="58">
        <f t="shared" si="34"/>
        <v>0</v>
      </c>
      <c r="N217" s="14" t="b">
        <f t="shared" si="32"/>
        <v>0</v>
      </c>
    </row>
    <row r="218" spans="2:14" ht="26" customHeight="1">
      <c r="B218" s="3" t="s">
        <v>66</v>
      </c>
      <c r="C218" s="31"/>
      <c r="D218" s="32" t="s">
        <v>140</v>
      </c>
      <c r="E218" s="33"/>
      <c r="F218" s="33"/>
      <c r="G218" s="17" t="str">
        <f t="shared" ref="G218:G249" si="35">IF(ISERROR(F218/E218),"",1000*F218/E218)</f>
        <v/>
      </c>
      <c r="H218" s="33" t="s">
        <v>300</v>
      </c>
      <c r="I218" s="2">
        <f t="shared" ref="I218:I249" si="36">IF(C218="",0,IF(H218= "10 ng",50,IF(H218="20 ng",25,IF(H218="50 ng",10,5))))</f>
        <v>0</v>
      </c>
      <c r="J218" s="32" t="s">
        <v>141</v>
      </c>
      <c r="K218" s="7" t="str">
        <f t="shared" si="29"/>
        <v>Incomplete entry. Enter Plate 2 Name above.</v>
      </c>
      <c r="L218" s="58">
        <f t="shared" si="33"/>
        <v>0</v>
      </c>
      <c r="M218" s="58">
        <f t="shared" si="34"/>
        <v>0</v>
      </c>
      <c r="N218" s="14" t="b">
        <f t="shared" si="32"/>
        <v>0</v>
      </c>
    </row>
    <row r="219" spans="2:14" ht="26" customHeight="1">
      <c r="B219" s="3" t="s">
        <v>78</v>
      </c>
      <c r="C219" s="31"/>
      <c r="D219" s="32" t="s">
        <v>140</v>
      </c>
      <c r="E219" s="33"/>
      <c r="F219" s="33"/>
      <c r="G219" s="17" t="str">
        <f t="shared" si="35"/>
        <v/>
      </c>
      <c r="H219" s="33" t="s">
        <v>300</v>
      </c>
      <c r="I219" s="2">
        <f t="shared" si="36"/>
        <v>0</v>
      </c>
      <c r="J219" s="32" t="s">
        <v>141</v>
      </c>
      <c r="K219" s="7" t="str">
        <f t="shared" ref="K219:K249" si="37">IF(ISBLANK($B$150),"Incomplete entry. Enter Plate 2 Name above.",IF(N219,"Invalid. You may not skip rows in this form.",IF(C219="","",IF(AE219,IF(AF219,IF(AG219,"OK","Inconsistent entry. The RNA is NOT normalized to 200 ng/ul as stated in Step #4."),"Concentration of RNA too low (&lt; 200 ng/ul)"),"Incomplete entry. Entry required in Step #2, #4, and #5."))))</f>
        <v>Incomplete entry. Enter Plate 2 Name above.</v>
      </c>
      <c r="L219" s="58">
        <f t="shared" si="33"/>
        <v>0</v>
      </c>
      <c r="M219" s="58">
        <f t="shared" si="34"/>
        <v>0</v>
      </c>
      <c r="N219" s="14" t="b">
        <f t="shared" ref="N219:N248" si="38">AND(NOT(ISBLANK(C220)),ISBLANK(C219))</f>
        <v>0</v>
      </c>
    </row>
    <row r="220" spans="2:14" ht="26" customHeight="1">
      <c r="B220" s="3" t="s">
        <v>90</v>
      </c>
      <c r="C220" s="31"/>
      <c r="D220" s="32" t="s">
        <v>140</v>
      </c>
      <c r="E220" s="33"/>
      <c r="F220" s="33"/>
      <c r="G220" s="17" t="str">
        <f t="shared" si="35"/>
        <v/>
      </c>
      <c r="H220" s="33" t="s">
        <v>300</v>
      </c>
      <c r="I220" s="2">
        <f t="shared" si="36"/>
        <v>0</v>
      </c>
      <c r="J220" s="32" t="s">
        <v>141</v>
      </c>
      <c r="K220" s="7" t="str">
        <f t="shared" si="37"/>
        <v>Incomplete entry. Enter Plate 2 Name above.</v>
      </c>
      <c r="L220" s="58">
        <f t="shared" si="33"/>
        <v>0</v>
      </c>
      <c r="M220" s="58">
        <f t="shared" si="34"/>
        <v>0</v>
      </c>
      <c r="N220" s="14" t="b">
        <f t="shared" si="38"/>
        <v>0</v>
      </c>
    </row>
    <row r="221" spans="2:14" ht="26" customHeight="1">
      <c r="B221" s="3" t="s">
        <v>128</v>
      </c>
      <c r="C221" s="31"/>
      <c r="D221" s="32" t="s">
        <v>140</v>
      </c>
      <c r="E221" s="33"/>
      <c r="F221" s="33"/>
      <c r="G221" s="17" t="str">
        <f t="shared" si="35"/>
        <v/>
      </c>
      <c r="H221" s="33" t="s">
        <v>300</v>
      </c>
      <c r="I221" s="2">
        <f t="shared" si="36"/>
        <v>0</v>
      </c>
      <c r="J221" s="32" t="s">
        <v>141</v>
      </c>
      <c r="K221" s="7" t="str">
        <f t="shared" si="37"/>
        <v>Incomplete entry. Enter Plate 2 Name above.</v>
      </c>
      <c r="L221" s="58">
        <f t="shared" si="33"/>
        <v>0</v>
      </c>
      <c r="M221" s="58">
        <f t="shared" si="34"/>
        <v>0</v>
      </c>
      <c r="N221" s="14" t="b">
        <f t="shared" si="38"/>
        <v>0</v>
      </c>
    </row>
    <row r="222" spans="2:14" ht="26" customHeight="1">
      <c r="B222" s="3" t="s">
        <v>270</v>
      </c>
      <c r="C222" s="31"/>
      <c r="D222" s="32" t="s">
        <v>140</v>
      </c>
      <c r="E222" s="33"/>
      <c r="F222" s="33"/>
      <c r="G222" s="17" t="str">
        <f t="shared" si="35"/>
        <v/>
      </c>
      <c r="H222" s="33" t="s">
        <v>300</v>
      </c>
      <c r="I222" s="2">
        <f t="shared" si="36"/>
        <v>0</v>
      </c>
      <c r="J222" s="32" t="s">
        <v>141</v>
      </c>
      <c r="K222" s="7" t="str">
        <f t="shared" si="37"/>
        <v>Incomplete entry. Enter Plate 2 Name above.</v>
      </c>
      <c r="L222" s="58">
        <f t="shared" si="33"/>
        <v>0</v>
      </c>
      <c r="M222" s="58">
        <f t="shared" si="34"/>
        <v>0</v>
      </c>
      <c r="N222" s="14" t="b">
        <f t="shared" si="38"/>
        <v>0</v>
      </c>
    </row>
    <row r="223" spans="2:14" ht="26" customHeight="1">
      <c r="B223" s="3" t="s">
        <v>29</v>
      </c>
      <c r="C223" s="31"/>
      <c r="D223" s="32" t="s">
        <v>140</v>
      </c>
      <c r="E223" s="33"/>
      <c r="F223" s="33"/>
      <c r="G223" s="17" t="str">
        <f t="shared" si="35"/>
        <v/>
      </c>
      <c r="H223" s="33" t="s">
        <v>300</v>
      </c>
      <c r="I223" s="2">
        <f t="shared" si="36"/>
        <v>0</v>
      </c>
      <c r="J223" s="32" t="s">
        <v>141</v>
      </c>
      <c r="K223" s="7" t="str">
        <f t="shared" si="37"/>
        <v>Incomplete entry. Enter Plate 2 Name above.</v>
      </c>
      <c r="L223" s="58">
        <f t="shared" si="33"/>
        <v>0</v>
      </c>
      <c r="M223" s="58">
        <f t="shared" si="34"/>
        <v>0</v>
      </c>
      <c r="N223" s="14" t="b">
        <f t="shared" si="38"/>
        <v>0</v>
      </c>
    </row>
    <row r="224" spans="2:14" ht="26" customHeight="1">
      <c r="B224" s="3" t="s">
        <v>41</v>
      </c>
      <c r="C224" s="31"/>
      <c r="D224" s="32" t="s">
        <v>140</v>
      </c>
      <c r="E224" s="33"/>
      <c r="F224" s="33"/>
      <c r="G224" s="17" t="str">
        <f t="shared" si="35"/>
        <v/>
      </c>
      <c r="H224" s="33" t="s">
        <v>300</v>
      </c>
      <c r="I224" s="2">
        <f t="shared" si="36"/>
        <v>0</v>
      </c>
      <c r="J224" s="32" t="s">
        <v>141</v>
      </c>
      <c r="K224" s="7" t="str">
        <f t="shared" si="37"/>
        <v>Incomplete entry. Enter Plate 2 Name above.</v>
      </c>
      <c r="L224" s="58">
        <f t="shared" si="33"/>
        <v>0</v>
      </c>
      <c r="M224" s="58">
        <f t="shared" si="34"/>
        <v>0</v>
      </c>
      <c r="N224" s="14" t="b">
        <f t="shared" si="38"/>
        <v>0</v>
      </c>
    </row>
    <row r="225" spans="2:14" ht="26" customHeight="1">
      <c r="B225" s="3" t="s">
        <v>53</v>
      </c>
      <c r="C225" s="31"/>
      <c r="D225" s="32" t="s">
        <v>140</v>
      </c>
      <c r="E225" s="33"/>
      <c r="F225" s="33"/>
      <c r="G225" s="17" t="str">
        <f t="shared" si="35"/>
        <v/>
      </c>
      <c r="H225" s="33" t="s">
        <v>300</v>
      </c>
      <c r="I225" s="2">
        <f t="shared" si="36"/>
        <v>0</v>
      </c>
      <c r="J225" s="32" t="s">
        <v>141</v>
      </c>
      <c r="K225" s="7" t="str">
        <f t="shared" si="37"/>
        <v>Incomplete entry. Enter Plate 2 Name above.</v>
      </c>
      <c r="L225" s="58">
        <f t="shared" si="33"/>
        <v>0</v>
      </c>
      <c r="M225" s="58">
        <f t="shared" si="34"/>
        <v>0</v>
      </c>
      <c r="N225" s="14" t="b">
        <f t="shared" si="38"/>
        <v>0</v>
      </c>
    </row>
    <row r="226" spans="2:14" ht="26" customHeight="1">
      <c r="B226" s="3" t="s">
        <v>67</v>
      </c>
      <c r="C226" s="31"/>
      <c r="D226" s="32" t="s">
        <v>140</v>
      </c>
      <c r="E226" s="33"/>
      <c r="F226" s="33"/>
      <c r="G226" s="17" t="str">
        <f t="shared" si="35"/>
        <v/>
      </c>
      <c r="H226" s="33" t="s">
        <v>300</v>
      </c>
      <c r="I226" s="2">
        <f t="shared" si="36"/>
        <v>0</v>
      </c>
      <c r="J226" s="32" t="s">
        <v>141</v>
      </c>
      <c r="K226" s="7" t="str">
        <f t="shared" si="37"/>
        <v>Incomplete entry. Enter Plate 2 Name above.</v>
      </c>
      <c r="L226" s="58">
        <f t="shared" si="33"/>
        <v>0</v>
      </c>
      <c r="M226" s="58">
        <f t="shared" si="34"/>
        <v>0</v>
      </c>
      <c r="N226" s="14" t="b">
        <f t="shared" si="38"/>
        <v>0</v>
      </c>
    </row>
    <row r="227" spans="2:14" ht="26" customHeight="1">
      <c r="B227" s="3" t="s">
        <v>79</v>
      </c>
      <c r="C227" s="31"/>
      <c r="D227" s="32" t="s">
        <v>140</v>
      </c>
      <c r="E227" s="33"/>
      <c r="F227" s="33"/>
      <c r="G227" s="17" t="str">
        <f t="shared" si="35"/>
        <v/>
      </c>
      <c r="H227" s="33" t="s">
        <v>300</v>
      </c>
      <c r="I227" s="2">
        <f t="shared" si="36"/>
        <v>0</v>
      </c>
      <c r="J227" s="32" t="s">
        <v>141</v>
      </c>
      <c r="K227" s="7" t="str">
        <f t="shared" si="37"/>
        <v>Incomplete entry. Enter Plate 2 Name above.</v>
      </c>
      <c r="L227" s="58">
        <f t="shared" si="33"/>
        <v>0</v>
      </c>
      <c r="M227" s="58">
        <f t="shared" si="34"/>
        <v>0</v>
      </c>
      <c r="N227" s="14" t="b">
        <f t="shared" si="38"/>
        <v>0</v>
      </c>
    </row>
    <row r="228" spans="2:14" ht="26" customHeight="1">
      <c r="B228" s="3" t="s">
        <v>91</v>
      </c>
      <c r="C228" s="31"/>
      <c r="D228" s="32" t="s">
        <v>140</v>
      </c>
      <c r="E228" s="33"/>
      <c r="F228" s="33"/>
      <c r="G228" s="17" t="str">
        <f t="shared" si="35"/>
        <v/>
      </c>
      <c r="H228" s="33" t="s">
        <v>300</v>
      </c>
      <c r="I228" s="2">
        <f t="shared" si="36"/>
        <v>0</v>
      </c>
      <c r="J228" s="32" t="s">
        <v>141</v>
      </c>
      <c r="K228" s="7" t="str">
        <f t="shared" si="37"/>
        <v>Incomplete entry. Enter Plate 2 Name above.</v>
      </c>
      <c r="L228" s="58">
        <f t="shared" si="33"/>
        <v>0</v>
      </c>
      <c r="M228" s="58">
        <f t="shared" si="34"/>
        <v>0</v>
      </c>
      <c r="N228" s="14" t="b">
        <f t="shared" si="38"/>
        <v>0</v>
      </c>
    </row>
    <row r="229" spans="2:14" ht="26" customHeight="1">
      <c r="B229" s="3" t="s">
        <v>129</v>
      </c>
      <c r="C229" s="31"/>
      <c r="D229" s="32" t="s">
        <v>140</v>
      </c>
      <c r="E229" s="33"/>
      <c r="F229" s="33"/>
      <c r="G229" s="17" t="str">
        <f t="shared" si="35"/>
        <v/>
      </c>
      <c r="H229" s="33" t="s">
        <v>300</v>
      </c>
      <c r="I229" s="2">
        <f t="shared" si="36"/>
        <v>0</v>
      </c>
      <c r="J229" s="32" t="s">
        <v>141</v>
      </c>
      <c r="K229" s="7" t="str">
        <f t="shared" si="37"/>
        <v>Incomplete entry. Enter Plate 2 Name above.</v>
      </c>
      <c r="L229" s="58">
        <f t="shared" si="33"/>
        <v>0</v>
      </c>
      <c r="M229" s="58">
        <f t="shared" si="34"/>
        <v>0</v>
      </c>
      <c r="N229" s="14" t="b">
        <f t="shared" si="38"/>
        <v>0</v>
      </c>
    </row>
    <row r="230" spans="2:14" ht="26" customHeight="1">
      <c r="B230" s="3" t="s">
        <v>271</v>
      </c>
      <c r="C230" s="31"/>
      <c r="D230" s="32" t="s">
        <v>140</v>
      </c>
      <c r="E230" s="33"/>
      <c r="F230" s="33"/>
      <c r="G230" s="17" t="str">
        <f t="shared" si="35"/>
        <v/>
      </c>
      <c r="H230" s="33" t="s">
        <v>300</v>
      </c>
      <c r="I230" s="2">
        <f t="shared" si="36"/>
        <v>0</v>
      </c>
      <c r="J230" s="32" t="s">
        <v>141</v>
      </c>
      <c r="K230" s="7" t="str">
        <f t="shared" si="37"/>
        <v>Incomplete entry. Enter Plate 2 Name above.</v>
      </c>
      <c r="L230" s="58">
        <f t="shared" si="33"/>
        <v>0</v>
      </c>
      <c r="M230" s="58">
        <f t="shared" si="34"/>
        <v>0</v>
      </c>
      <c r="N230" s="14" t="b">
        <f t="shared" si="38"/>
        <v>0</v>
      </c>
    </row>
    <row r="231" spans="2:14" ht="26" customHeight="1">
      <c r="B231" s="3" t="s">
        <v>30</v>
      </c>
      <c r="C231" s="31"/>
      <c r="D231" s="32" t="s">
        <v>140</v>
      </c>
      <c r="E231" s="33"/>
      <c r="F231" s="33"/>
      <c r="G231" s="17" t="str">
        <f t="shared" si="35"/>
        <v/>
      </c>
      <c r="H231" s="33" t="s">
        <v>300</v>
      </c>
      <c r="I231" s="2">
        <f t="shared" si="36"/>
        <v>0</v>
      </c>
      <c r="J231" s="32" t="s">
        <v>141</v>
      </c>
      <c r="K231" s="7" t="str">
        <f t="shared" si="37"/>
        <v>Incomplete entry. Enter Plate 2 Name above.</v>
      </c>
      <c r="L231" s="58">
        <f t="shared" si="33"/>
        <v>0</v>
      </c>
      <c r="M231" s="58">
        <f t="shared" si="34"/>
        <v>0</v>
      </c>
      <c r="N231" s="14" t="b">
        <f t="shared" si="38"/>
        <v>0</v>
      </c>
    </row>
    <row r="232" spans="2:14" ht="26" customHeight="1">
      <c r="B232" s="3" t="s">
        <v>42</v>
      </c>
      <c r="C232" s="31"/>
      <c r="D232" s="32" t="s">
        <v>140</v>
      </c>
      <c r="E232" s="33"/>
      <c r="F232" s="33"/>
      <c r="G232" s="17" t="str">
        <f t="shared" si="35"/>
        <v/>
      </c>
      <c r="H232" s="33" t="s">
        <v>300</v>
      </c>
      <c r="I232" s="2">
        <f t="shared" si="36"/>
        <v>0</v>
      </c>
      <c r="J232" s="32" t="s">
        <v>141</v>
      </c>
      <c r="K232" s="7" t="str">
        <f t="shared" si="37"/>
        <v>Incomplete entry. Enter Plate 2 Name above.</v>
      </c>
      <c r="L232" s="58">
        <f t="shared" si="33"/>
        <v>0</v>
      </c>
      <c r="M232" s="58">
        <f t="shared" si="34"/>
        <v>0</v>
      </c>
      <c r="N232" s="14" t="b">
        <f t="shared" si="38"/>
        <v>0</v>
      </c>
    </row>
    <row r="233" spans="2:14" ht="26" customHeight="1">
      <c r="B233" s="3" t="s">
        <v>54</v>
      </c>
      <c r="C233" s="31"/>
      <c r="D233" s="32" t="s">
        <v>140</v>
      </c>
      <c r="E233" s="33"/>
      <c r="F233" s="33"/>
      <c r="G233" s="17" t="str">
        <f t="shared" si="35"/>
        <v/>
      </c>
      <c r="H233" s="33" t="s">
        <v>300</v>
      </c>
      <c r="I233" s="2">
        <f t="shared" si="36"/>
        <v>0</v>
      </c>
      <c r="J233" s="32" t="s">
        <v>141</v>
      </c>
      <c r="K233" s="7" t="str">
        <f t="shared" si="37"/>
        <v>Incomplete entry. Enter Plate 2 Name above.</v>
      </c>
      <c r="L233" s="58">
        <f t="shared" si="33"/>
        <v>0</v>
      </c>
      <c r="M233" s="58">
        <f t="shared" si="34"/>
        <v>0</v>
      </c>
      <c r="N233" s="14" t="b">
        <f t="shared" si="38"/>
        <v>0</v>
      </c>
    </row>
    <row r="234" spans="2:14" ht="26" customHeight="1">
      <c r="B234" s="3" t="s">
        <v>68</v>
      </c>
      <c r="C234" s="31"/>
      <c r="D234" s="32" t="s">
        <v>140</v>
      </c>
      <c r="E234" s="33"/>
      <c r="F234" s="33"/>
      <c r="G234" s="17" t="str">
        <f t="shared" si="35"/>
        <v/>
      </c>
      <c r="H234" s="33" t="s">
        <v>300</v>
      </c>
      <c r="I234" s="2">
        <f t="shared" si="36"/>
        <v>0</v>
      </c>
      <c r="J234" s="32" t="s">
        <v>141</v>
      </c>
      <c r="K234" s="7" t="str">
        <f t="shared" si="37"/>
        <v>Incomplete entry. Enter Plate 2 Name above.</v>
      </c>
      <c r="L234" s="58">
        <f t="shared" si="33"/>
        <v>0</v>
      </c>
      <c r="M234" s="58">
        <f t="shared" si="34"/>
        <v>0</v>
      </c>
      <c r="N234" s="14" t="b">
        <f t="shared" si="38"/>
        <v>0</v>
      </c>
    </row>
    <row r="235" spans="2:14" ht="26" customHeight="1">
      <c r="B235" s="3" t="s">
        <v>80</v>
      </c>
      <c r="C235" s="31"/>
      <c r="D235" s="32" t="s">
        <v>140</v>
      </c>
      <c r="E235" s="33"/>
      <c r="F235" s="33"/>
      <c r="G235" s="17" t="str">
        <f t="shared" si="35"/>
        <v/>
      </c>
      <c r="H235" s="33" t="s">
        <v>300</v>
      </c>
      <c r="I235" s="2">
        <f t="shared" si="36"/>
        <v>0</v>
      </c>
      <c r="J235" s="32" t="s">
        <v>141</v>
      </c>
      <c r="K235" s="7" t="str">
        <f t="shared" si="37"/>
        <v>Incomplete entry. Enter Plate 2 Name above.</v>
      </c>
      <c r="L235" s="58">
        <f t="shared" si="33"/>
        <v>0</v>
      </c>
      <c r="M235" s="58">
        <f t="shared" si="34"/>
        <v>0</v>
      </c>
      <c r="N235" s="14" t="b">
        <f t="shared" si="38"/>
        <v>0</v>
      </c>
    </row>
    <row r="236" spans="2:14" ht="26" customHeight="1">
      <c r="B236" s="3" t="s">
        <v>92</v>
      </c>
      <c r="C236" s="31"/>
      <c r="D236" s="32" t="s">
        <v>140</v>
      </c>
      <c r="E236" s="33"/>
      <c r="F236" s="33"/>
      <c r="G236" s="17" t="str">
        <f t="shared" si="35"/>
        <v/>
      </c>
      <c r="H236" s="33" t="s">
        <v>300</v>
      </c>
      <c r="I236" s="2">
        <f t="shared" si="36"/>
        <v>0</v>
      </c>
      <c r="J236" s="32" t="s">
        <v>141</v>
      </c>
      <c r="K236" s="7" t="str">
        <f t="shared" si="37"/>
        <v>Incomplete entry. Enter Plate 2 Name above.</v>
      </c>
      <c r="L236" s="58">
        <f t="shared" si="33"/>
        <v>0</v>
      </c>
      <c r="M236" s="58">
        <f t="shared" si="34"/>
        <v>0</v>
      </c>
      <c r="N236" s="14" t="b">
        <f t="shared" si="38"/>
        <v>0</v>
      </c>
    </row>
    <row r="237" spans="2:14" ht="26" customHeight="1">
      <c r="B237" s="3" t="s">
        <v>130</v>
      </c>
      <c r="C237" s="31"/>
      <c r="D237" s="32" t="s">
        <v>140</v>
      </c>
      <c r="E237" s="33"/>
      <c r="F237" s="33"/>
      <c r="G237" s="17" t="str">
        <f t="shared" si="35"/>
        <v/>
      </c>
      <c r="H237" s="33" t="s">
        <v>300</v>
      </c>
      <c r="I237" s="2">
        <f t="shared" si="36"/>
        <v>0</v>
      </c>
      <c r="J237" s="32" t="s">
        <v>141</v>
      </c>
      <c r="K237" s="7" t="str">
        <f t="shared" si="37"/>
        <v>Incomplete entry. Enter Plate 2 Name above.</v>
      </c>
      <c r="L237" s="58">
        <f t="shared" si="33"/>
        <v>0</v>
      </c>
      <c r="M237" s="58">
        <f t="shared" si="34"/>
        <v>0</v>
      </c>
      <c r="N237" s="14" t="b">
        <f t="shared" si="38"/>
        <v>0</v>
      </c>
    </row>
    <row r="238" spans="2:14" ht="26" customHeight="1">
      <c r="B238" s="3" t="s">
        <v>272</v>
      </c>
      <c r="C238" s="31"/>
      <c r="D238" s="32" t="s">
        <v>140</v>
      </c>
      <c r="E238" s="33"/>
      <c r="F238" s="33"/>
      <c r="G238" s="17" t="str">
        <f t="shared" si="35"/>
        <v/>
      </c>
      <c r="H238" s="33" t="s">
        <v>300</v>
      </c>
      <c r="I238" s="2">
        <f t="shared" si="36"/>
        <v>0</v>
      </c>
      <c r="J238" s="32" t="s">
        <v>141</v>
      </c>
      <c r="K238" s="7" t="str">
        <f t="shared" si="37"/>
        <v>Incomplete entry. Enter Plate 2 Name above.</v>
      </c>
      <c r="L238" s="58">
        <f t="shared" si="33"/>
        <v>0</v>
      </c>
      <c r="M238" s="58">
        <f t="shared" si="34"/>
        <v>0</v>
      </c>
      <c r="N238" s="14" t="b">
        <f t="shared" si="38"/>
        <v>0</v>
      </c>
    </row>
    <row r="239" spans="2:14" ht="26" customHeight="1">
      <c r="B239" s="3" t="s">
        <v>31</v>
      </c>
      <c r="C239" s="31"/>
      <c r="D239" s="32" t="s">
        <v>140</v>
      </c>
      <c r="E239" s="33"/>
      <c r="F239" s="33"/>
      <c r="G239" s="17" t="str">
        <f t="shared" si="35"/>
        <v/>
      </c>
      <c r="H239" s="33" t="s">
        <v>300</v>
      </c>
      <c r="I239" s="2">
        <f t="shared" si="36"/>
        <v>0</v>
      </c>
      <c r="J239" s="32" t="s">
        <v>141</v>
      </c>
      <c r="K239" s="7" t="str">
        <f t="shared" si="37"/>
        <v>Incomplete entry. Enter Plate 2 Name above.</v>
      </c>
      <c r="L239" s="58">
        <f t="shared" si="33"/>
        <v>0</v>
      </c>
      <c r="M239" s="58">
        <f t="shared" si="34"/>
        <v>0</v>
      </c>
      <c r="N239" s="14" t="b">
        <f t="shared" si="38"/>
        <v>0</v>
      </c>
    </row>
    <row r="240" spans="2:14" ht="26" customHeight="1">
      <c r="B240" s="3" t="s">
        <v>43</v>
      </c>
      <c r="C240" s="31"/>
      <c r="D240" s="32" t="s">
        <v>140</v>
      </c>
      <c r="E240" s="33"/>
      <c r="F240" s="33"/>
      <c r="G240" s="17" t="str">
        <f t="shared" si="35"/>
        <v/>
      </c>
      <c r="H240" s="33" t="s">
        <v>300</v>
      </c>
      <c r="I240" s="2">
        <f t="shared" si="36"/>
        <v>0</v>
      </c>
      <c r="J240" s="32" t="s">
        <v>141</v>
      </c>
      <c r="K240" s="7" t="str">
        <f t="shared" si="37"/>
        <v>Incomplete entry. Enter Plate 2 Name above.</v>
      </c>
      <c r="L240" s="58">
        <f t="shared" si="33"/>
        <v>0</v>
      </c>
      <c r="M240" s="58">
        <f t="shared" si="34"/>
        <v>0</v>
      </c>
      <c r="N240" s="14" t="b">
        <f t="shared" si="38"/>
        <v>0</v>
      </c>
    </row>
    <row r="241" spans="2:54" ht="26" customHeight="1">
      <c r="B241" s="3" t="s">
        <v>55</v>
      </c>
      <c r="C241" s="31"/>
      <c r="D241" s="32" t="s">
        <v>140</v>
      </c>
      <c r="E241" s="33"/>
      <c r="F241" s="33"/>
      <c r="G241" s="17" t="str">
        <f t="shared" si="35"/>
        <v/>
      </c>
      <c r="H241" s="33" t="s">
        <v>300</v>
      </c>
      <c r="I241" s="2">
        <f t="shared" si="36"/>
        <v>0</v>
      </c>
      <c r="J241" s="32" t="s">
        <v>141</v>
      </c>
      <c r="K241" s="7" t="str">
        <f t="shared" si="37"/>
        <v>Incomplete entry. Enter Plate 2 Name above.</v>
      </c>
      <c r="L241" s="58">
        <f t="shared" si="33"/>
        <v>0</v>
      </c>
      <c r="M241" s="58">
        <f t="shared" si="34"/>
        <v>0</v>
      </c>
      <c r="N241" s="14" t="b">
        <f t="shared" si="38"/>
        <v>0</v>
      </c>
    </row>
    <row r="242" spans="2:54" ht="26" customHeight="1">
      <c r="B242" s="3" t="s">
        <v>69</v>
      </c>
      <c r="C242" s="31"/>
      <c r="D242" s="32" t="s">
        <v>140</v>
      </c>
      <c r="E242" s="33"/>
      <c r="F242" s="33"/>
      <c r="G242" s="17" t="str">
        <f t="shared" si="35"/>
        <v/>
      </c>
      <c r="H242" s="33" t="s">
        <v>300</v>
      </c>
      <c r="I242" s="2">
        <f t="shared" si="36"/>
        <v>0</v>
      </c>
      <c r="J242" s="32" t="s">
        <v>141</v>
      </c>
      <c r="K242" s="7" t="str">
        <f t="shared" si="37"/>
        <v>Incomplete entry. Enter Plate 2 Name above.</v>
      </c>
      <c r="L242" s="58">
        <f t="shared" si="33"/>
        <v>0</v>
      </c>
      <c r="M242" s="58">
        <f t="shared" si="34"/>
        <v>0</v>
      </c>
      <c r="N242" s="14" t="b">
        <f t="shared" si="38"/>
        <v>0</v>
      </c>
    </row>
    <row r="243" spans="2:54" ht="26" customHeight="1">
      <c r="B243" s="3" t="s">
        <v>81</v>
      </c>
      <c r="C243" s="31"/>
      <c r="D243" s="32" t="s">
        <v>140</v>
      </c>
      <c r="E243" s="33"/>
      <c r="F243" s="33"/>
      <c r="G243" s="17" t="str">
        <f t="shared" si="35"/>
        <v/>
      </c>
      <c r="H243" s="33" t="s">
        <v>300</v>
      </c>
      <c r="I243" s="2">
        <f t="shared" si="36"/>
        <v>0</v>
      </c>
      <c r="J243" s="32" t="s">
        <v>141</v>
      </c>
      <c r="K243" s="7" t="str">
        <f t="shared" si="37"/>
        <v>Incomplete entry. Enter Plate 2 Name above.</v>
      </c>
      <c r="L243" s="58">
        <f t="shared" si="33"/>
        <v>0</v>
      </c>
      <c r="M243" s="58">
        <f t="shared" si="34"/>
        <v>0</v>
      </c>
      <c r="N243" s="14" t="b">
        <f t="shared" si="38"/>
        <v>0</v>
      </c>
    </row>
    <row r="244" spans="2:54" ht="26" customHeight="1">
      <c r="B244" s="3" t="s">
        <v>93</v>
      </c>
      <c r="C244" s="31"/>
      <c r="D244" s="32" t="s">
        <v>140</v>
      </c>
      <c r="E244" s="33"/>
      <c r="F244" s="33"/>
      <c r="G244" s="17" t="str">
        <f t="shared" si="35"/>
        <v/>
      </c>
      <c r="H244" s="33" t="s">
        <v>300</v>
      </c>
      <c r="I244" s="2">
        <f t="shared" si="36"/>
        <v>0</v>
      </c>
      <c r="J244" s="32" t="s">
        <v>141</v>
      </c>
      <c r="K244" s="7" t="str">
        <f t="shared" si="37"/>
        <v>Incomplete entry. Enter Plate 2 Name above.</v>
      </c>
      <c r="L244" s="58">
        <f t="shared" si="33"/>
        <v>0</v>
      </c>
      <c r="M244" s="58">
        <f t="shared" si="34"/>
        <v>0</v>
      </c>
      <c r="N244" s="14" t="b">
        <f t="shared" si="38"/>
        <v>0</v>
      </c>
    </row>
    <row r="245" spans="2:54" ht="26" customHeight="1">
      <c r="B245" s="3" t="s">
        <v>131</v>
      </c>
      <c r="C245" s="31"/>
      <c r="D245" s="32" t="s">
        <v>140</v>
      </c>
      <c r="E245" s="33"/>
      <c r="F245" s="33"/>
      <c r="G245" s="17" t="str">
        <f t="shared" si="35"/>
        <v/>
      </c>
      <c r="H245" s="33" t="s">
        <v>300</v>
      </c>
      <c r="I245" s="2">
        <f t="shared" si="36"/>
        <v>0</v>
      </c>
      <c r="J245" s="32" t="s">
        <v>141</v>
      </c>
      <c r="K245" s="7" t="str">
        <f t="shared" si="37"/>
        <v>Incomplete entry. Enter Plate 2 Name above.</v>
      </c>
      <c r="L245" s="58">
        <f t="shared" si="33"/>
        <v>0</v>
      </c>
      <c r="M245" s="58">
        <f t="shared" si="34"/>
        <v>0</v>
      </c>
      <c r="N245" s="14" t="b">
        <f t="shared" si="38"/>
        <v>0</v>
      </c>
    </row>
    <row r="246" spans="2:54" ht="26" customHeight="1">
      <c r="B246" s="3" t="s">
        <v>273</v>
      </c>
      <c r="C246" s="31"/>
      <c r="D246" s="32" t="s">
        <v>140</v>
      </c>
      <c r="E246" s="33"/>
      <c r="F246" s="33"/>
      <c r="G246" s="17" t="str">
        <f t="shared" si="35"/>
        <v/>
      </c>
      <c r="H246" s="33" t="s">
        <v>300</v>
      </c>
      <c r="I246" s="2">
        <f t="shared" si="36"/>
        <v>0</v>
      </c>
      <c r="J246" s="32" t="s">
        <v>141</v>
      </c>
      <c r="K246" s="7" t="str">
        <f t="shared" si="37"/>
        <v>Incomplete entry. Enter Plate 2 Name above.</v>
      </c>
      <c r="L246" s="58">
        <f t="shared" si="33"/>
        <v>0</v>
      </c>
      <c r="M246" s="58">
        <f t="shared" si="34"/>
        <v>0</v>
      </c>
      <c r="N246" s="14" t="b">
        <f t="shared" si="38"/>
        <v>0</v>
      </c>
    </row>
    <row r="247" spans="2:54" ht="26" customHeight="1">
      <c r="B247" s="3" t="s">
        <v>32</v>
      </c>
      <c r="C247" s="31"/>
      <c r="D247" s="32" t="s">
        <v>140</v>
      </c>
      <c r="E247" s="33"/>
      <c r="F247" s="33"/>
      <c r="G247" s="17" t="str">
        <f t="shared" si="35"/>
        <v/>
      </c>
      <c r="H247" s="33" t="s">
        <v>300</v>
      </c>
      <c r="I247" s="2">
        <f t="shared" si="36"/>
        <v>0</v>
      </c>
      <c r="J247" s="32" t="s">
        <v>141</v>
      </c>
      <c r="K247" s="7" t="str">
        <f t="shared" si="37"/>
        <v>Incomplete entry. Enter Plate 2 Name above.</v>
      </c>
      <c r="L247" s="58">
        <f t="shared" si="33"/>
        <v>0</v>
      </c>
      <c r="M247" s="58">
        <f t="shared" si="34"/>
        <v>0</v>
      </c>
      <c r="N247" s="14" t="b">
        <f t="shared" si="38"/>
        <v>0</v>
      </c>
    </row>
    <row r="248" spans="2:54" ht="26" customHeight="1">
      <c r="B248" s="3" t="s">
        <v>44</v>
      </c>
      <c r="C248" s="31"/>
      <c r="D248" s="32" t="s">
        <v>140</v>
      </c>
      <c r="E248" s="33"/>
      <c r="F248" s="33"/>
      <c r="G248" s="17" t="str">
        <f t="shared" si="35"/>
        <v/>
      </c>
      <c r="H248" s="33" t="s">
        <v>300</v>
      </c>
      <c r="I248" s="2">
        <f t="shared" si="36"/>
        <v>0</v>
      </c>
      <c r="J248" s="32" t="s">
        <v>141</v>
      </c>
      <c r="K248" s="7" t="str">
        <f t="shared" si="37"/>
        <v>Incomplete entry. Enter Plate 2 Name above.</v>
      </c>
      <c r="L248" s="58">
        <f t="shared" si="33"/>
        <v>0</v>
      </c>
      <c r="M248" s="58">
        <f t="shared" si="34"/>
        <v>0</v>
      </c>
      <c r="N248" s="14" t="b">
        <f t="shared" si="38"/>
        <v>0</v>
      </c>
    </row>
    <row r="249" spans="2:54" ht="26" customHeight="1">
      <c r="B249" s="3" t="s">
        <v>56</v>
      </c>
      <c r="C249" s="31"/>
      <c r="D249" s="32" t="s">
        <v>140</v>
      </c>
      <c r="E249" s="33"/>
      <c r="F249" s="33"/>
      <c r="G249" s="17" t="str">
        <f t="shared" si="35"/>
        <v/>
      </c>
      <c r="H249" s="33" t="s">
        <v>300</v>
      </c>
      <c r="I249" s="2">
        <f t="shared" si="36"/>
        <v>0</v>
      </c>
      <c r="J249" s="32" t="s">
        <v>141</v>
      </c>
      <c r="K249" s="7" t="str">
        <f t="shared" si="37"/>
        <v>Incomplete entry. Enter Plate 2 Name above.</v>
      </c>
      <c r="L249" s="58">
        <f t="shared" si="33"/>
        <v>0</v>
      </c>
      <c r="M249" s="58">
        <f t="shared" si="34"/>
        <v>0</v>
      </c>
      <c r="N249" s="14" t="b">
        <f>AND(NOT(ISBLANK(C250)),ISBLANK(C249))</f>
        <v>0</v>
      </c>
    </row>
    <row r="250" spans="2:54" ht="12.75" customHeight="1">
      <c r="B250" s="23">
        <f>96-COUNTIF(C154:C249,"")</f>
        <v>0</v>
      </c>
      <c r="M250" s="58"/>
      <c r="N250" s="14"/>
    </row>
    <row r="251" spans="2:54" ht="12.75" customHeight="1">
      <c r="C251" s="23"/>
      <c r="M251" s="58"/>
      <c r="N251" s="14"/>
    </row>
    <row r="252" spans="2:54" ht="26" customHeight="1">
      <c r="B252" s="81" t="s">
        <v>189</v>
      </c>
      <c r="C252" s="81"/>
      <c r="D252" s="81"/>
      <c r="E252" s="81"/>
      <c r="F252" s="81"/>
      <c r="G252" s="81"/>
      <c r="H252" s="81"/>
      <c r="I252" s="81"/>
      <c r="J252" s="81"/>
      <c r="M252" s="58"/>
      <c r="N252" s="14"/>
    </row>
    <row r="253" spans="2:54" ht="26" customHeight="1">
      <c r="B253" s="80"/>
      <c r="C253" s="80"/>
      <c r="D253" s="80"/>
      <c r="E253" s="80"/>
      <c r="F253" s="80"/>
      <c r="G253" s="80"/>
      <c r="H253" s="80"/>
      <c r="I253" s="80"/>
      <c r="J253" s="80"/>
      <c r="K253" s="80"/>
      <c r="M253" s="58"/>
      <c r="N253" s="14"/>
    </row>
    <row r="254" spans="2:54" ht="12.75" customHeight="1">
      <c r="M254" s="58"/>
      <c r="N254" s="14"/>
    </row>
    <row r="255" spans="2:54" ht="39" customHeight="1">
      <c r="C255" s="8" t="s">
        <v>262</v>
      </c>
      <c r="D255" s="8" t="s">
        <v>263</v>
      </c>
      <c r="E255" s="8" t="s">
        <v>264</v>
      </c>
      <c r="F255" s="8" t="s">
        <v>265</v>
      </c>
      <c r="H255" s="8" t="s">
        <v>266</v>
      </c>
      <c r="J255" s="8" t="s">
        <v>267</v>
      </c>
      <c r="M255" s="58"/>
      <c r="N255" s="14"/>
    </row>
    <row r="256" spans="2:54" s="11" customFormat="1" ht="39" customHeight="1">
      <c r="B256" s="5" t="s">
        <v>57</v>
      </c>
      <c r="C256" s="5" t="s">
        <v>150</v>
      </c>
      <c r="D256" s="5" t="s">
        <v>97</v>
      </c>
      <c r="E256" s="5" t="s">
        <v>96</v>
      </c>
      <c r="F256" s="5" t="s">
        <v>268</v>
      </c>
      <c r="G256" s="5" t="s">
        <v>139</v>
      </c>
      <c r="H256" s="5" t="s">
        <v>302</v>
      </c>
      <c r="I256" s="6" t="s">
        <v>99</v>
      </c>
      <c r="J256" s="6" t="s">
        <v>98</v>
      </c>
      <c r="K256" s="5" t="s">
        <v>142</v>
      </c>
      <c r="L256" s="58"/>
      <c r="M256" s="58"/>
      <c r="N256" s="14"/>
      <c r="O256" s="10"/>
      <c r="P256" s="10"/>
      <c r="Q256" s="10"/>
      <c r="R256" s="10"/>
      <c r="S256" s="10"/>
      <c r="T256" s="10"/>
      <c r="U256" s="10"/>
      <c r="V256" s="10"/>
      <c r="W256" s="10"/>
      <c r="X256" s="10"/>
      <c r="Y256" s="10"/>
      <c r="Z256" s="10"/>
      <c r="AA256" s="14"/>
      <c r="AB256" s="14"/>
      <c r="AC256" s="14"/>
      <c r="AD256" s="14"/>
      <c r="AE256" s="14"/>
      <c r="AF256" s="14"/>
      <c r="AG256" s="14"/>
      <c r="AH256" s="10"/>
      <c r="AI256" s="10"/>
      <c r="AJ256" s="10"/>
      <c r="AK256" s="10"/>
      <c r="AL256" s="10"/>
      <c r="AM256" s="10"/>
      <c r="AN256" s="10"/>
      <c r="AO256" s="10"/>
      <c r="AP256" s="10"/>
      <c r="AQ256" s="10"/>
      <c r="AR256" s="10"/>
      <c r="AS256" s="10"/>
      <c r="AT256" s="10"/>
      <c r="AU256" s="10"/>
      <c r="AV256" s="10"/>
      <c r="AW256" s="10"/>
      <c r="AX256" s="10"/>
      <c r="AY256" s="10"/>
      <c r="AZ256" s="10"/>
      <c r="BA256" s="10"/>
      <c r="BB256" s="10"/>
    </row>
    <row r="257" spans="2:33" ht="26" customHeight="1">
      <c r="B257" s="3" t="s">
        <v>58</v>
      </c>
      <c r="C257" s="31"/>
      <c r="D257" s="32" t="s">
        <v>140</v>
      </c>
      <c r="E257" s="33"/>
      <c r="F257" s="33"/>
      <c r="G257" s="17" t="str">
        <f t="shared" ref="G257:G320" si="39">IF(ISERROR(F257/E257),"",1000*F257/E257)</f>
        <v/>
      </c>
      <c r="H257" s="33" t="s">
        <v>300</v>
      </c>
      <c r="I257" s="2">
        <f t="shared" ref="I257:I320" si="40">IF(C257="",0,IF(H257= "10 ng",50,IF(H257="20 ng",25,IF(H257="50 ng",10,5))))</f>
        <v>0</v>
      </c>
      <c r="J257" s="32" t="s">
        <v>141</v>
      </c>
      <c r="K257" s="7" t="str">
        <f>IF(ISBLANK($B$253),"Incomplete entry. Enter Plate 3 Name above.",IF(N257,"Invalid. You may not skip rows in this form.",IF(C257="","",IF(AE257,IF(AF257,IF(AG257,"OK","Inconsistent entry. The RNA is NOT normalized to 200 ng/ul as stated in Step #4."),"Concentration of RNA too low (&lt; 200 ng/ul)"),"Incomplete entry. Entry required in Step #2, #4, and #5."))))</f>
        <v>Incomplete entry. Enter Plate 3 Name above.</v>
      </c>
      <c r="L257" s="58">
        <f>IF(J257="Yes",0,IF(C257="",0,IF(D257="Yes",6.76,9.72)))</f>
        <v>0</v>
      </c>
      <c r="M257" s="58">
        <f>IF(J257="Yes",4.32,0)</f>
        <v>0</v>
      </c>
      <c r="N257" s="14" t="b">
        <f>AND(NOT(ISBLANK(C258)),ISBLANK(C257))</f>
        <v>0</v>
      </c>
      <c r="AA257" s="14"/>
      <c r="AB257" s="14"/>
      <c r="AC257" s="14"/>
      <c r="AD257" s="14"/>
      <c r="AE257" s="14"/>
      <c r="AF257" s="14"/>
      <c r="AG257" s="14"/>
    </row>
    <row r="258" spans="2:33" ht="26" customHeight="1">
      <c r="B258" s="3" t="s">
        <v>70</v>
      </c>
      <c r="C258" s="31"/>
      <c r="D258" s="32" t="s">
        <v>140</v>
      </c>
      <c r="E258" s="33"/>
      <c r="F258" s="33"/>
      <c r="G258" s="17" t="str">
        <f t="shared" si="39"/>
        <v/>
      </c>
      <c r="H258" s="33" t="s">
        <v>303</v>
      </c>
      <c r="I258" s="2">
        <f t="shared" si="40"/>
        <v>0</v>
      </c>
      <c r="J258" s="32" t="s">
        <v>141</v>
      </c>
      <c r="K258" s="7" t="str">
        <f t="shared" ref="K258:K321" si="41">IF(ISBLANK($B$253),"Incomplete entry. Enter Plate 3 Name above.",IF(N258,"Invalid. You may not skip rows in this form.",IF(C258="","",IF(AE258,IF(AF258,IF(AG258,"OK","Inconsistent entry. The RNA is NOT normalized to 200 ng/ul as stated in Step #4."),"Concentration of RNA too low (&lt; 200 ng/ul)"),"Incomplete entry. Entry required in Step #2, #4, and #5."))))</f>
        <v>Incomplete entry. Enter Plate 3 Name above.</v>
      </c>
      <c r="L258" s="58">
        <f t="shared" ref="L258:L304" si="42">IF(J258="Yes",0,IF(C258="",0,IF(D258="Yes",6.76,9.72)))</f>
        <v>0</v>
      </c>
      <c r="M258" s="58">
        <f t="shared" ref="M258:M304" si="43">IF(J258="Yes",4.32,0)</f>
        <v>0</v>
      </c>
      <c r="N258" s="14" t="b">
        <f t="shared" ref="N258:N321" si="44">AND(NOT(ISBLANK(C259)),ISBLANK(C258))</f>
        <v>0</v>
      </c>
      <c r="AA258" s="14"/>
      <c r="AB258" s="14"/>
      <c r="AC258" s="14"/>
      <c r="AD258" s="14"/>
      <c r="AE258" s="14"/>
      <c r="AF258" s="14"/>
      <c r="AG258" s="14"/>
    </row>
    <row r="259" spans="2:33" ht="26" customHeight="1">
      <c r="B259" s="3" t="s">
        <v>82</v>
      </c>
      <c r="C259" s="31"/>
      <c r="D259" s="32" t="s">
        <v>140</v>
      </c>
      <c r="E259" s="33"/>
      <c r="F259" s="33"/>
      <c r="G259" s="17" t="str">
        <f t="shared" si="39"/>
        <v/>
      </c>
      <c r="H259" s="33" t="s">
        <v>304</v>
      </c>
      <c r="I259" s="2">
        <f t="shared" si="40"/>
        <v>0</v>
      </c>
      <c r="J259" s="32" t="s">
        <v>141</v>
      </c>
      <c r="K259" s="7" t="str">
        <f t="shared" si="41"/>
        <v>Incomplete entry. Enter Plate 3 Name above.</v>
      </c>
      <c r="L259" s="58">
        <f t="shared" si="42"/>
        <v>0</v>
      </c>
      <c r="M259" s="58">
        <f t="shared" si="43"/>
        <v>0</v>
      </c>
      <c r="N259" s="14" t="b">
        <f t="shared" si="44"/>
        <v>0</v>
      </c>
      <c r="AA259" s="14"/>
      <c r="AB259" s="14"/>
      <c r="AC259" s="14"/>
      <c r="AD259" s="14"/>
      <c r="AE259" s="14"/>
      <c r="AF259" s="14"/>
      <c r="AG259" s="14"/>
    </row>
    <row r="260" spans="2:33" ht="26" customHeight="1">
      <c r="B260" s="3" t="s">
        <v>94</v>
      </c>
      <c r="C260" s="31"/>
      <c r="D260" s="32" t="s">
        <v>140</v>
      </c>
      <c r="E260" s="33"/>
      <c r="F260" s="33"/>
      <c r="G260" s="17" t="str">
        <f t="shared" si="39"/>
        <v/>
      </c>
      <c r="H260" s="33" t="s">
        <v>305</v>
      </c>
      <c r="I260" s="2">
        <f t="shared" si="40"/>
        <v>0</v>
      </c>
      <c r="J260" s="32" t="s">
        <v>141</v>
      </c>
      <c r="K260" s="7" t="str">
        <f t="shared" si="41"/>
        <v>Incomplete entry. Enter Plate 3 Name above.</v>
      </c>
      <c r="L260" s="58">
        <f t="shared" si="42"/>
        <v>0</v>
      </c>
      <c r="M260" s="58">
        <f t="shared" si="43"/>
        <v>0</v>
      </c>
      <c r="N260" s="14" t="b">
        <f t="shared" si="44"/>
        <v>0</v>
      </c>
      <c r="AA260" s="14"/>
      <c r="AB260" s="14"/>
      <c r="AC260" s="14"/>
      <c r="AD260" s="14"/>
      <c r="AE260" s="14"/>
      <c r="AF260" s="14"/>
      <c r="AG260" s="14"/>
    </row>
    <row r="261" spans="2:33" ht="26" customHeight="1">
      <c r="B261" s="3" t="s">
        <v>132</v>
      </c>
      <c r="C261" s="31"/>
      <c r="D261" s="32" t="s">
        <v>140</v>
      </c>
      <c r="E261" s="33"/>
      <c r="F261" s="33"/>
      <c r="G261" s="17" t="str">
        <f t="shared" si="39"/>
        <v/>
      </c>
      <c r="H261" s="33" t="s">
        <v>306</v>
      </c>
      <c r="I261" s="2">
        <f t="shared" si="40"/>
        <v>0</v>
      </c>
      <c r="J261" s="32" t="s">
        <v>141</v>
      </c>
      <c r="K261" s="7" t="str">
        <f t="shared" si="41"/>
        <v>Incomplete entry. Enter Plate 3 Name above.</v>
      </c>
      <c r="L261" s="58">
        <f t="shared" si="42"/>
        <v>0</v>
      </c>
      <c r="M261" s="58">
        <f t="shared" si="43"/>
        <v>0</v>
      </c>
      <c r="N261" s="14" t="b">
        <f t="shared" si="44"/>
        <v>0</v>
      </c>
      <c r="AA261" s="14"/>
      <c r="AB261" s="14"/>
      <c r="AC261" s="14"/>
      <c r="AD261" s="14"/>
      <c r="AE261" s="14"/>
      <c r="AF261" s="14"/>
      <c r="AG261" s="14"/>
    </row>
    <row r="262" spans="2:33" ht="26" customHeight="1">
      <c r="B262" s="3" t="s">
        <v>274</v>
      </c>
      <c r="C262" s="31"/>
      <c r="D262" s="32" t="s">
        <v>140</v>
      </c>
      <c r="E262" s="33"/>
      <c r="F262" s="33"/>
      <c r="G262" s="17" t="str">
        <f t="shared" si="39"/>
        <v/>
      </c>
      <c r="H262" s="33" t="s">
        <v>307</v>
      </c>
      <c r="I262" s="2">
        <f t="shared" si="40"/>
        <v>0</v>
      </c>
      <c r="J262" s="32" t="s">
        <v>141</v>
      </c>
      <c r="K262" s="7" t="str">
        <f t="shared" si="41"/>
        <v>Incomplete entry. Enter Plate 3 Name above.</v>
      </c>
      <c r="L262" s="58">
        <f t="shared" si="42"/>
        <v>0</v>
      </c>
      <c r="M262" s="58">
        <f t="shared" si="43"/>
        <v>0</v>
      </c>
      <c r="N262" s="14" t="b">
        <f t="shared" si="44"/>
        <v>0</v>
      </c>
      <c r="AA262" s="14"/>
      <c r="AB262" s="14"/>
      <c r="AC262" s="14"/>
      <c r="AD262" s="14"/>
      <c r="AE262" s="14"/>
      <c r="AF262" s="14"/>
      <c r="AG262" s="14"/>
    </row>
    <row r="263" spans="2:33" ht="26" customHeight="1">
      <c r="B263" s="3" t="s">
        <v>33</v>
      </c>
      <c r="C263" s="31"/>
      <c r="D263" s="32" t="s">
        <v>140</v>
      </c>
      <c r="E263" s="33"/>
      <c r="F263" s="33"/>
      <c r="G263" s="17" t="str">
        <f t="shared" si="39"/>
        <v/>
      </c>
      <c r="H263" s="33" t="s">
        <v>308</v>
      </c>
      <c r="I263" s="2">
        <f t="shared" si="40"/>
        <v>0</v>
      </c>
      <c r="J263" s="32" t="s">
        <v>141</v>
      </c>
      <c r="K263" s="7" t="str">
        <f t="shared" si="41"/>
        <v>Incomplete entry. Enter Plate 3 Name above.</v>
      </c>
      <c r="L263" s="58">
        <f t="shared" si="42"/>
        <v>0</v>
      </c>
      <c r="M263" s="58">
        <f t="shared" si="43"/>
        <v>0</v>
      </c>
      <c r="N263" s="14" t="b">
        <f t="shared" si="44"/>
        <v>0</v>
      </c>
      <c r="AA263" s="14"/>
      <c r="AB263" s="14"/>
      <c r="AC263" s="14"/>
      <c r="AD263" s="14"/>
      <c r="AE263" s="14"/>
      <c r="AF263" s="14"/>
      <c r="AG263" s="14"/>
    </row>
    <row r="264" spans="2:33" ht="26" customHeight="1">
      <c r="B264" s="3" t="s">
        <v>45</v>
      </c>
      <c r="C264" s="31"/>
      <c r="D264" s="32" t="s">
        <v>140</v>
      </c>
      <c r="E264" s="33"/>
      <c r="F264" s="33"/>
      <c r="G264" s="17" t="str">
        <f t="shared" si="39"/>
        <v/>
      </c>
      <c r="H264" s="33" t="s">
        <v>309</v>
      </c>
      <c r="I264" s="2">
        <f t="shared" si="40"/>
        <v>0</v>
      </c>
      <c r="J264" s="32" t="s">
        <v>141</v>
      </c>
      <c r="K264" s="7" t="str">
        <f t="shared" si="41"/>
        <v>Incomplete entry. Enter Plate 3 Name above.</v>
      </c>
      <c r="L264" s="58">
        <f t="shared" si="42"/>
        <v>0</v>
      </c>
      <c r="M264" s="58">
        <f t="shared" si="43"/>
        <v>0</v>
      </c>
      <c r="N264" s="14" t="b">
        <f t="shared" si="44"/>
        <v>0</v>
      </c>
      <c r="AA264" s="14"/>
      <c r="AB264" s="14"/>
      <c r="AC264" s="14"/>
      <c r="AD264" s="14"/>
      <c r="AE264" s="14"/>
      <c r="AF264" s="14"/>
      <c r="AG264" s="14"/>
    </row>
    <row r="265" spans="2:33" ht="26" customHeight="1">
      <c r="B265" s="3" t="s">
        <v>59</v>
      </c>
      <c r="C265" s="31"/>
      <c r="D265" s="32" t="s">
        <v>140</v>
      </c>
      <c r="E265" s="33"/>
      <c r="F265" s="33"/>
      <c r="G265" s="17" t="str">
        <f t="shared" si="39"/>
        <v/>
      </c>
      <c r="H265" s="33" t="s">
        <v>310</v>
      </c>
      <c r="I265" s="2">
        <f t="shared" si="40"/>
        <v>0</v>
      </c>
      <c r="J265" s="32" t="s">
        <v>141</v>
      </c>
      <c r="K265" s="7" t="str">
        <f t="shared" si="41"/>
        <v>Incomplete entry. Enter Plate 3 Name above.</v>
      </c>
      <c r="L265" s="58">
        <f t="shared" si="42"/>
        <v>0</v>
      </c>
      <c r="M265" s="58">
        <f t="shared" si="43"/>
        <v>0</v>
      </c>
      <c r="N265" s="14" t="b">
        <f t="shared" si="44"/>
        <v>0</v>
      </c>
      <c r="AA265" s="14"/>
      <c r="AB265" s="14"/>
      <c r="AC265" s="14"/>
      <c r="AD265" s="14"/>
      <c r="AE265" s="14"/>
      <c r="AF265" s="14"/>
      <c r="AG265" s="14"/>
    </row>
    <row r="266" spans="2:33" ht="26" customHeight="1">
      <c r="B266" s="3" t="s">
        <v>71</v>
      </c>
      <c r="C266" s="31"/>
      <c r="D266" s="32" t="s">
        <v>140</v>
      </c>
      <c r="E266" s="33"/>
      <c r="F266" s="33"/>
      <c r="G266" s="17" t="str">
        <f t="shared" si="39"/>
        <v/>
      </c>
      <c r="H266" s="33" t="s">
        <v>311</v>
      </c>
      <c r="I266" s="2">
        <f t="shared" si="40"/>
        <v>0</v>
      </c>
      <c r="J266" s="32" t="s">
        <v>141</v>
      </c>
      <c r="K266" s="7" t="str">
        <f t="shared" si="41"/>
        <v>Incomplete entry. Enter Plate 3 Name above.</v>
      </c>
      <c r="L266" s="58">
        <f t="shared" si="42"/>
        <v>0</v>
      </c>
      <c r="M266" s="58">
        <f t="shared" si="43"/>
        <v>0</v>
      </c>
      <c r="N266" s="14" t="b">
        <f t="shared" si="44"/>
        <v>0</v>
      </c>
      <c r="AA266" s="14"/>
      <c r="AB266" s="14"/>
      <c r="AC266" s="14"/>
      <c r="AD266" s="14"/>
      <c r="AE266" s="14"/>
      <c r="AF266" s="14"/>
      <c r="AG266" s="14"/>
    </row>
    <row r="267" spans="2:33" ht="26" customHeight="1">
      <c r="B267" s="3" t="s">
        <v>83</v>
      </c>
      <c r="C267" s="31"/>
      <c r="D267" s="32" t="s">
        <v>140</v>
      </c>
      <c r="E267" s="33"/>
      <c r="F267" s="33"/>
      <c r="G267" s="17" t="str">
        <f t="shared" si="39"/>
        <v/>
      </c>
      <c r="H267" s="33" t="s">
        <v>312</v>
      </c>
      <c r="I267" s="2">
        <f t="shared" si="40"/>
        <v>0</v>
      </c>
      <c r="J267" s="32" t="s">
        <v>141</v>
      </c>
      <c r="K267" s="7" t="str">
        <f t="shared" si="41"/>
        <v>Incomplete entry. Enter Plate 3 Name above.</v>
      </c>
      <c r="L267" s="58">
        <f t="shared" si="42"/>
        <v>0</v>
      </c>
      <c r="M267" s="58">
        <f t="shared" si="43"/>
        <v>0</v>
      </c>
      <c r="N267" s="14" t="b">
        <f t="shared" si="44"/>
        <v>0</v>
      </c>
      <c r="AA267" s="14"/>
      <c r="AB267" s="14"/>
      <c r="AC267" s="14"/>
      <c r="AD267" s="14"/>
      <c r="AE267" s="14"/>
      <c r="AF267" s="14"/>
      <c r="AG267" s="14"/>
    </row>
    <row r="268" spans="2:33" ht="26" customHeight="1">
      <c r="B268" s="3" t="s">
        <v>95</v>
      </c>
      <c r="C268" s="31"/>
      <c r="D268" s="32" t="s">
        <v>140</v>
      </c>
      <c r="E268" s="33"/>
      <c r="F268" s="33"/>
      <c r="G268" s="17" t="str">
        <f t="shared" si="39"/>
        <v/>
      </c>
      <c r="H268" s="33" t="s">
        <v>313</v>
      </c>
      <c r="I268" s="2">
        <f t="shared" si="40"/>
        <v>0</v>
      </c>
      <c r="J268" s="32" t="s">
        <v>141</v>
      </c>
      <c r="K268" s="7" t="str">
        <f t="shared" si="41"/>
        <v>Incomplete entry. Enter Plate 3 Name above.</v>
      </c>
      <c r="L268" s="58">
        <f t="shared" si="42"/>
        <v>0</v>
      </c>
      <c r="M268" s="58">
        <f t="shared" si="43"/>
        <v>0</v>
      </c>
      <c r="N268" s="14" t="b">
        <f t="shared" si="44"/>
        <v>0</v>
      </c>
      <c r="AA268" s="14"/>
      <c r="AB268" s="14"/>
      <c r="AC268" s="14"/>
      <c r="AD268" s="14"/>
      <c r="AE268" s="14"/>
      <c r="AF268" s="14"/>
      <c r="AG268" s="14"/>
    </row>
    <row r="269" spans="2:33" ht="26" customHeight="1">
      <c r="B269" s="3" t="s">
        <v>133</v>
      </c>
      <c r="C269" s="31"/>
      <c r="D269" s="32" t="s">
        <v>140</v>
      </c>
      <c r="E269" s="33"/>
      <c r="F269" s="33"/>
      <c r="G269" s="17" t="str">
        <f t="shared" si="39"/>
        <v/>
      </c>
      <c r="H269" s="33" t="s">
        <v>314</v>
      </c>
      <c r="I269" s="2">
        <f t="shared" si="40"/>
        <v>0</v>
      </c>
      <c r="J269" s="32" t="s">
        <v>141</v>
      </c>
      <c r="K269" s="7" t="str">
        <f t="shared" si="41"/>
        <v>Incomplete entry. Enter Plate 3 Name above.</v>
      </c>
      <c r="L269" s="58">
        <f t="shared" si="42"/>
        <v>0</v>
      </c>
      <c r="M269" s="58">
        <f t="shared" si="43"/>
        <v>0</v>
      </c>
      <c r="N269" s="14" t="b">
        <f t="shared" si="44"/>
        <v>0</v>
      </c>
      <c r="AA269" s="14"/>
      <c r="AB269" s="14"/>
      <c r="AC269" s="14"/>
      <c r="AD269" s="14"/>
      <c r="AE269" s="14"/>
      <c r="AF269" s="14"/>
      <c r="AG269" s="14"/>
    </row>
    <row r="270" spans="2:33" ht="26" customHeight="1">
      <c r="B270" s="3" t="s">
        <v>275</v>
      </c>
      <c r="C270" s="31"/>
      <c r="D270" s="32" t="s">
        <v>140</v>
      </c>
      <c r="E270" s="33"/>
      <c r="F270" s="33"/>
      <c r="G270" s="17" t="str">
        <f t="shared" si="39"/>
        <v/>
      </c>
      <c r="H270" s="33" t="s">
        <v>315</v>
      </c>
      <c r="I270" s="2">
        <f t="shared" si="40"/>
        <v>0</v>
      </c>
      <c r="J270" s="32" t="s">
        <v>141</v>
      </c>
      <c r="K270" s="7" t="str">
        <f t="shared" si="41"/>
        <v>Incomplete entry. Enter Plate 3 Name above.</v>
      </c>
      <c r="L270" s="58">
        <f t="shared" si="42"/>
        <v>0</v>
      </c>
      <c r="M270" s="58">
        <f t="shared" si="43"/>
        <v>0</v>
      </c>
      <c r="N270" s="14" t="b">
        <f t="shared" si="44"/>
        <v>0</v>
      </c>
      <c r="AA270" s="14"/>
      <c r="AB270" s="14"/>
      <c r="AC270" s="14"/>
      <c r="AD270" s="14"/>
      <c r="AE270" s="14"/>
      <c r="AF270" s="14"/>
      <c r="AG270" s="14"/>
    </row>
    <row r="271" spans="2:33" ht="26" customHeight="1">
      <c r="B271" s="3" t="s">
        <v>34</v>
      </c>
      <c r="C271" s="31"/>
      <c r="D271" s="32" t="s">
        <v>140</v>
      </c>
      <c r="E271" s="33"/>
      <c r="F271" s="33"/>
      <c r="G271" s="17" t="str">
        <f t="shared" si="39"/>
        <v/>
      </c>
      <c r="H271" s="33" t="s">
        <v>316</v>
      </c>
      <c r="I271" s="2">
        <f t="shared" si="40"/>
        <v>0</v>
      </c>
      <c r="J271" s="32" t="s">
        <v>141</v>
      </c>
      <c r="K271" s="7" t="str">
        <f t="shared" si="41"/>
        <v>Incomplete entry. Enter Plate 3 Name above.</v>
      </c>
      <c r="L271" s="58">
        <f t="shared" si="42"/>
        <v>0</v>
      </c>
      <c r="M271" s="58">
        <f t="shared" si="43"/>
        <v>0</v>
      </c>
      <c r="N271" s="14" t="b">
        <f t="shared" si="44"/>
        <v>0</v>
      </c>
      <c r="AA271" s="14"/>
      <c r="AB271" s="14"/>
      <c r="AC271" s="14"/>
      <c r="AD271" s="14"/>
      <c r="AE271" s="14"/>
      <c r="AF271" s="14"/>
      <c r="AG271" s="14"/>
    </row>
    <row r="272" spans="2:33" ht="26" customHeight="1">
      <c r="B272" s="3" t="s">
        <v>46</v>
      </c>
      <c r="C272" s="31"/>
      <c r="D272" s="32" t="s">
        <v>140</v>
      </c>
      <c r="E272" s="33"/>
      <c r="F272" s="33"/>
      <c r="G272" s="17" t="str">
        <f t="shared" si="39"/>
        <v/>
      </c>
      <c r="H272" s="33" t="s">
        <v>317</v>
      </c>
      <c r="I272" s="2">
        <f t="shared" si="40"/>
        <v>0</v>
      </c>
      <c r="J272" s="32" t="s">
        <v>141</v>
      </c>
      <c r="K272" s="7" t="str">
        <f t="shared" si="41"/>
        <v>Incomplete entry. Enter Plate 3 Name above.</v>
      </c>
      <c r="L272" s="58">
        <f t="shared" si="42"/>
        <v>0</v>
      </c>
      <c r="M272" s="58">
        <f t="shared" si="43"/>
        <v>0</v>
      </c>
      <c r="N272" s="14" t="b">
        <f t="shared" si="44"/>
        <v>0</v>
      </c>
      <c r="AA272" s="14"/>
      <c r="AB272" s="14"/>
      <c r="AC272" s="14"/>
      <c r="AD272" s="14"/>
      <c r="AE272" s="14"/>
      <c r="AF272" s="14"/>
      <c r="AG272" s="14"/>
    </row>
    <row r="273" spans="2:33" ht="26" customHeight="1">
      <c r="B273" s="3" t="s">
        <v>60</v>
      </c>
      <c r="C273" s="31"/>
      <c r="D273" s="32" t="s">
        <v>140</v>
      </c>
      <c r="E273" s="33"/>
      <c r="F273" s="33"/>
      <c r="G273" s="17" t="str">
        <f t="shared" si="39"/>
        <v/>
      </c>
      <c r="H273" s="33" t="s">
        <v>318</v>
      </c>
      <c r="I273" s="2">
        <f t="shared" si="40"/>
        <v>0</v>
      </c>
      <c r="J273" s="32" t="s">
        <v>141</v>
      </c>
      <c r="K273" s="7" t="str">
        <f t="shared" si="41"/>
        <v>Incomplete entry. Enter Plate 3 Name above.</v>
      </c>
      <c r="L273" s="58">
        <f t="shared" si="42"/>
        <v>0</v>
      </c>
      <c r="M273" s="58">
        <f t="shared" si="43"/>
        <v>0</v>
      </c>
      <c r="N273" s="14" t="b">
        <f t="shared" si="44"/>
        <v>0</v>
      </c>
      <c r="AA273" s="14"/>
      <c r="AB273" s="14"/>
      <c r="AC273" s="14"/>
      <c r="AD273" s="14"/>
      <c r="AE273" s="14"/>
      <c r="AF273" s="14"/>
      <c r="AG273" s="14"/>
    </row>
    <row r="274" spans="2:33" ht="26" customHeight="1">
      <c r="B274" s="3" t="s">
        <v>72</v>
      </c>
      <c r="C274" s="31"/>
      <c r="D274" s="32" t="s">
        <v>140</v>
      </c>
      <c r="E274" s="33"/>
      <c r="F274" s="33"/>
      <c r="G274" s="17" t="str">
        <f t="shared" si="39"/>
        <v/>
      </c>
      <c r="H274" s="33" t="s">
        <v>319</v>
      </c>
      <c r="I274" s="2">
        <f t="shared" si="40"/>
        <v>0</v>
      </c>
      <c r="J274" s="32" t="s">
        <v>141</v>
      </c>
      <c r="K274" s="7" t="str">
        <f t="shared" si="41"/>
        <v>Incomplete entry. Enter Plate 3 Name above.</v>
      </c>
      <c r="L274" s="58">
        <f t="shared" si="42"/>
        <v>0</v>
      </c>
      <c r="M274" s="58">
        <f t="shared" si="43"/>
        <v>0</v>
      </c>
      <c r="N274" s="14" t="b">
        <f t="shared" si="44"/>
        <v>0</v>
      </c>
      <c r="AA274" s="14"/>
      <c r="AB274" s="14"/>
      <c r="AC274" s="14"/>
      <c r="AD274" s="14"/>
      <c r="AE274" s="14"/>
      <c r="AF274" s="14"/>
      <c r="AG274" s="14"/>
    </row>
    <row r="275" spans="2:33" ht="26" customHeight="1">
      <c r="B275" s="3" t="s">
        <v>84</v>
      </c>
      <c r="C275" s="31"/>
      <c r="D275" s="32" t="s">
        <v>140</v>
      </c>
      <c r="E275" s="33"/>
      <c r="F275" s="33"/>
      <c r="G275" s="17" t="str">
        <f t="shared" si="39"/>
        <v/>
      </c>
      <c r="H275" s="33" t="s">
        <v>320</v>
      </c>
      <c r="I275" s="2">
        <f t="shared" si="40"/>
        <v>0</v>
      </c>
      <c r="J275" s="32" t="s">
        <v>141</v>
      </c>
      <c r="K275" s="7" t="str">
        <f t="shared" si="41"/>
        <v>Incomplete entry. Enter Plate 3 Name above.</v>
      </c>
      <c r="L275" s="58">
        <f t="shared" si="42"/>
        <v>0</v>
      </c>
      <c r="M275" s="58">
        <f t="shared" si="43"/>
        <v>0</v>
      </c>
      <c r="N275" s="14" t="b">
        <f t="shared" si="44"/>
        <v>0</v>
      </c>
      <c r="AA275" s="14"/>
      <c r="AB275" s="14"/>
      <c r="AC275" s="14"/>
      <c r="AD275" s="14"/>
      <c r="AE275" s="14"/>
      <c r="AF275" s="14"/>
      <c r="AG275" s="14"/>
    </row>
    <row r="276" spans="2:33" ht="26" customHeight="1">
      <c r="B276" s="3" t="s">
        <v>10</v>
      </c>
      <c r="C276" s="31"/>
      <c r="D276" s="32" t="s">
        <v>140</v>
      </c>
      <c r="E276" s="33"/>
      <c r="F276" s="33"/>
      <c r="G276" s="17" t="str">
        <f t="shared" si="39"/>
        <v/>
      </c>
      <c r="H276" s="33" t="s">
        <v>321</v>
      </c>
      <c r="I276" s="2">
        <f t="shared" si="40"/>
        <v>0</v>
      </c>
      <c r="J276" s="32" t="s">
        <v>141</v>
      </c>
      <c r="K276" s="7" t="str">
        <f t="shared" si="41"/>
        <v>Incomplete entry. Enter Plate 3 Name above.</v>
      </c>
      <c r="L276" s="58">
        <f t="shared" si="42"/>
        <v>0</v>
      </c>
      <c r="M276" s="58">
        <f t="shared" si="43"/>
        <v>0</v>
      </c>
      <c r="N276" s="14" t="b">
        <f t="shared" si="44"/>
        <v>0</v>
      </c>
      <c r="AA276" s="14"/>
      <c r="AB276" s="14"/>
      <c r="AC276" s="14"/>
      <c r="AD276" s="14"/>
      <c r="AE276" s="14"/>
      <c r="AF276" s="14"/>
      <c r="AG276" s="14"/>
    </row>
    <row r="277" spans="2:33" ht="26" customHeight="1">
      <c r="B277" s="3" t="s">
        <v>134</v>
      </c>
      <c r="C277" s="31"/>
      <c r="D277" s="32" t="s">
        <v>140</v>
      </c>
      <c r="E277" s="33"/>
      <c r="F277" s="33"/>
      <c r="G277" s="17" t="str">
        <f t="shared" si="39"/>
        <v/>
      </c>
      <c r="H277" s="33" t="s">
        <v>322</v>
      </c>
      <c r="I277" s="2">
        <f t="shared" si="40"/>
        <v>0</v>
      </c>
      <c r="J277" s="32" t="s">
        <v>141</v>
      </c>
      <c r="K277" s="7" t="str">
        <f t="shared" si="41"/>
        <v>Incomplete entry. Enter Plate 3 Name above.</v>
      </c>
      <c r="L277" s="58">
        <f t="shared" si="42"/>
        <v>0</v>
      </c>
      <c r="M277" s="58">
        <f t="shared" si="43"/>
        <v>0</v>
      </c>
      <c r="N277" s="14" t="b">
        <f t="shared" si="44"/>
        <v>0</v>
      </c>
      <c r="AA277" s="14"/>
      <c r="AB277" s="14"/>
      <c r="AC277" s="14"/>
      <c r="AD277" s="14"/>
      <c r="AE277" s="14"/>
      <c r="AF277" s="14"/>
      <c r="AG277" s="14"/>
    </row>
    <row r="278" spans="2:33" ht="26" customHeight="1">
      <c r="B278" s="3" t="s">
        <v>276</v>
      </c>
      <c r="C278" s="31"/>
      <c r="D278" s="32" t="s">
        <v>140</v>
      </c>
      <c r="E278" s="33"/>
      <c r="F278" s="33"/>
      <c r="G278" s="17" t="str">
        <f t="shared" si="39"/>
        <v/>
      </c>
      <c r="H278" s="33" t="s">
        <v>323</v>
      </c>
      <c r="I278" s="2">
        <f t="shared" si="40"/>
        <v>0</v>
      </c>
      <c r="J278" s="32" t="s">
        <v>141</v>
      </c>
      <c r="K278" s="7" t="str">
        <f t="shared" si="41"/>
        <v>Incomplete entry. Enter Plate 3 Name above.</v>
      </c>
      <c r="L278" s="58">
        <f t="shared" si="42"/>
        <v>0</v>
      </c>
      <c r="M278" s="58">
        <f t="shared" si="43"/>
        <v>0</v>
      </c>
      <c r="N278" s="14" t="b">
        <f t="shared" si="44"/>
        <v>0</v>
      </c>
      <c r="AA278" s="14"/>
      <c r="AB278" s="14"/>
      <c r="AC278" s="14"/>
      <c r="AD278" s="14"/>
      <c r="AE278" s="14"/>
      <c r="AF278" s="14"/>
      <c r="AG278" s="14"/>
    </row>
    <row r="279" spans="2:33" ht="26" customHeight="1">
      <c r="B279" s="3" t="s">
        <v>35</v>
      </c>
      <c r="C279" s="31"/>
      <c r="D279" s="32" t="s">
        <v>140</v>
      </c>
      <c r="E279" s="33"/>
      <c r="F279" s="33"/>
      <c r="G279" s="17" t="str">
        <f t="shared" si="39"/>
        <v/>
      </c>
      <c r="H279" s="33" t="s">
        <v>324</v>
      </c>
      <c r="I279" s="2">
        <f t="shared" si="40"/>
        <v>0</v>
      </c>
      <c r="J279" s="32" t="s">
        <v>141</v>
      </c>
      <c r="K279" s="7" t="str">
        <f t="shared" si="41"/>
        <v>Incomplete entry. Enter Plate 3 Name above.</v>
      </c>
      <c r="L279" s="58">
        <f t="shared" si="42"/>
        <v>0</v>
      </c>
      <c r="M279" s="58">
        <f t="shared" si="43"/>
        <v>0</v>
      </c>
      <c r="N279" s="14" t="b">
        <f t="shared" si="44"/>
        <v>0</v>
      </c>
      <c r="AA279" s="14"/>
      <c r="AB279" s="14"/>
      <c r="AC279" s="14"/>
      <c r="AD279" s="14"/>
      <c r="AE279" s="14"/>
      <c r="AF279" s="14"/>
      <c r="AG279" s="14"/>
    </row>
    <row r="280" spans="2:33" ht="26" customHeight="1">
      <c r="B280" s="3" t="s">
        <v>47</v>
      </c>
      <c r="C280" s="31"/>
      <c r="D280" s="32" t="s">
        <v>140</v>
      </c>
      <c r="E280" s="33"/>
      <c r="F280" s="33"/>
      <c r="G280" s="17" t="str">
        <f t="shared" si="39"/>
        <v/>
      </c>
      <c r="H280" s="33" t="s">
        <v>325</v>
      </c>
      <c r="I280" s="2">
        <f t="shared" si="40"/>
        <v>0</v>
      </c>
      <c r="J280" s="32" t="s">
        <v>141</v>
      </c>
      <c r="K280" s="7" t="str">
        <f t="shared" si="41"/>
        <v>Incomplete entry. Enter Plate 3 Name above.</v>
      </c>
      <c r="L280" s="58">
        <f t="shared" si="42"/>
        <v>0</v>
      </c>
      <c r="M280" s="58">
        <f t="shared" si="43"/>
        <v>0</v>
      </c>
      <c r="N280" s="14" t="b">
        <f t="shared" si="44"/>
        <v>0</v>
      </c>
      <c r="AA280" s="14"/>
      <c r="AB280" s="14"/>
      <c r="AC280" s="14"/>
      <c r="AD280" s="14"/>
      <c r="AE280" s="14"/>
      <c r="AF280" s="14"/>
      <c r="AG280" s="14"/>
    </row>
    <row r="281" spans="2:33" ht="26" customHeight="1">
      <c r="B281" s="3" t="s">
        <v>61</v>
      </c>
      <c r="C281" s="31"/>
      <c r="D281" s="32" t="s">
        <v>140</v>
      </c>
      <c r="E281" s="33"/>
      <c r="F281" s="33"/>
      <c r="G281" s="17" t="str">
        <f t="shared" si="39"/>
        <v/>
      </c>
      <c r="H281" s="33" t="s">
        <v>326</v>
      </c>
      <c r="I281" s="2">
        <f t="shared" si="40"/>
        <v>0</v>
      </c>
      <c r="J281" s="32" t="s">
        <v>141</v>
      </c>
      <c r="K281" s="7" t="str">
        <f t="shared" si="41"/>
        <v>Incomplete entry. Enter Plate 3 Name above.</v>
      </c>
      <c r="L281" s="58">
        <f t="shared" si="42"/>
        <v>0</v>
      </c>
      <c r="M281" s="58">
        <f t="shared" si="43"/>
        <v>0</v>
      </c>
      <c r="N281" s="14" t="b">
        <f t="shared" si="44"/>
        <v>0</v>
      </c>
      <c r="AA281" s="14"/>
      <c r="AB281" s="14"/>
      <c r="AC281" s="14"/>
      <c r="AD281" s="14"/>
      <c r="AE281" s="14"/>
      <c r="AF281" s="14"/>
      <c r="AG281" s="14"/>
    </row>
    <row r="282" spans="2:33" ht="26" customHeight="1">
      <c r="B282" s="3" t="s">
        <v>73</v>
      </c>
      <c r="C282" s="31"/>
      <c r="D282" s="32" t="s">
        <v>140</v>
      </c>
      <c r="E282" s="33"/>
      <c r="F282" s="33"/>
      <c r="G282" s="17" t="str">
        <f t="shared" si="39"/>
        <v/>
      </c>
      <c r="H282" s="33" t="s">
        <v>327</v>
      </c>
      <c r="I282" s="2">
        <f t="shared" si="40"/>
        <v>0</v>
      </c>
      <c r="J282" s="32" t="s">
        <v>141</v>
      </c>
      <c r="K282" s="7" t="str">
        <f t="shared" si="41"/>
        <v>Incomplete entry. Enter Plate 3 Name above.</v>
      </c>
      <c r="L282" s="58">
        <f t="shared" si="42"/>
        <v>0</v>
      </c>
      <c r="M282" s="58">
        <f t="shared" si="43"/>
        <v>0</v>
      </c>
      <c r="N282" s="14" t="b">
        <f t="shared" si="44"/>
        <v>0</v>
      </c>
      <c r="AA282" s="14"/>
      <c r="AB282" s="14"/>
      <c r="AC282" s="14"/>
      <c r="AD282" s="14"/>
      <c r="AE282" s="14"/>
      <c r="AF282" s="14"/>
      <c r="AG282" s="14"/>
    </row>
    <row r="283" spans="2:33" ht="26" customHeight="1">
      <c r="B283" s="3" t="s">
        <v>85</v>
      </c>
      <c r="C283" s="31"/>
      <c r="D283" s="32" t="s">
        <v>140</v>
      </c>
      <c r="E283" s="33"/>
      <c r="F283" s="33"/>
      <c r="G283" s="17" t="str">
        <f t="shared" si="39"/>
        <v/>
      </c>
      <c r="H283" s="33" t="s">
        <v>328</v>
      </c>
      <c r="I283" s="2">
        <f t="shared" si="40"/>
        <v>0</v>
      </c>
      <c r="J283" s="32" t="s">
        <v>141</v>
      </c>
      <c r="K283" s="7" t="str">
        <f t="shared" si="41"/>
        <v>Incomplete entry. Enter Plate 3 Name above.</v>
      </c>
      <c r="L283" s="58">
        <f t="shared" si="42"/>
        <v>0</v>
      </c>
      <c r="M283" s="58">
        <f t="shared" si="43"/>
        <v>0</v>
      </c>
      <c r="N283" s="14" t="b">
        <f t="shared" si="44"/>
        <v>0</v>
      </c>
      <c r="AA283" s="14"/>
      <c r="AB283" s="14"/>
      <c r="AC283" s="14"/>
      <c r="AD283" s="14"/>
      <c r="AE283" s="14"/>
      <c r="AF283" s="14"/>
      <c r="AG283" s="14"/>
    </row>
    <row r="284" spans="2:33" ht="26" customHeight="1">
      <c r="B284" s="3" t="s">
        <v>11</v>
      </c>
      <c r="C284" s="31"/>
      <c r="D284" s="32" t="s">
        <v>140</v>
      </c>
      <c r="E284" s="33"/>
      <c r="F284" s="33"/>
      <c r="G284" s="17" t="str">
        <f t="shared" si="39"/>
        <v/>
      </c>
      <c r="H284" s="33" t="s">
        <v>329</v>
      </c>
      <c r="I284" s="2">
        <f t="shared" si="40"/>
        <v>0</v>
      </c>
      <c r="J284" s="32" t="s">
        <v>141</v>
      </c>
      <c r="K284" s="7" t="str">
        <f t="shared" si="41"/>
        <v>Incomplete entry. Enter Plate 3 Name above.</v>
      </c>
      <c r="L284" s="58">
        <f t="shared" si="42"/>
        <v>0</v>
      </c>
      <c r="M284" s="58">
        <f t="shared" si="43"/>
        <v>0</v>
      </c>
      <c r="N284" s="14" t="b">
        <f t="shared" si="44"/>
        <v>0</v>
      </c>
      <c r="AA284" s="14"/>
      <c r="AB284" s="14"/>
      <c r="AC284" s="14"/>
      <c r="AD284" s="14"/>
      <c r="AE284" s="14"/>
      <c r="AF284" s="14"/>
      <c r="AG284" s="14"/>
    </row>
    <row r="285" spans="2:33" ht="26" customHeight="1">
      <c r="B285" s="3" t="s">
        <v>100</v>
      </c>
      <c r="C285" s="31"/>
      <c r="D285" s="32" t="s">
        <v>140</v>
      </c>
      <c r="E285" s="33"/>
      <c r="F285" s="33"/>
      <c r="G285" s="17" t="str">
        <f t="shared" si="39"/>
        <v/>
      </c>
      <c r="H285" s="33" t="s">
        <v>330</v>
      </c>
      <c r="I285" s="2">
        <f t="shared" si="40"/>
        <v>0</v>
      </c>
      <c r="J285" s="32" t="s">
        <v>141</v>
      </c>
      <c r="K285" s="7" t="str">
        <f t="shared" si="41"/>
        <v>Incomplete entry. Enter Plate 3 Name above.</v>
      </c>
      <c r="L285" s="58">
        <f t="shared" si="42"/>
        <v>0</v>
      </c>
      <c r="M285" s="58">
        <f t="shared" si="43"/>
        <v>0</v>
      </c>
      <c r="N285" s="14" t="b">
        <f t="shared" si="44"/>
        <v>0</v>
      </c>
      <c r="AA285" s="14"/>
      <c r="AB285" s="14"/>
      <c r="AC285" s="14"/>
      <c r="AD285" s="14"/>
      <c r="AE285" s="14"/>
      <c r="AF285" s="14"/>
      <c r="AG285" s="14"/>
    </row>
    <row r="286" spans="2:33" ht="26" customHeight="1">
      <c r="B286" s="3" t="s">
        <v>277</v>
      </c>
      <c r="C286" s="31"/>
      <c r="D286" s="32" t="s">
        <v>140</v>
      </c>
      <c r="E286" s="33"/>
      <c r="F286" s="33"/>
      <c r="G286" s="17" t="str">
        <f t="shared" si="39"/>
        <v/>
      </c>
      <c r="H286" s="33" t="s">
        <v>331</v>
      </c>
      <c r="I286" s="2">
        <f t="shared" si="40"/>
        <v>0</v>
      </c>
      <c r="J286" s="32" t="s">
        <v>141</v>
      </c>
      <c r="K286" s="7" t="str">
        <f t="shared" si="41"/>
        <v>Incomplete entry. Enter Plate 3 Name above.</v>
      </c>
      <c r="L286" s="58">
        <f t="shared" si="42"/>
        <v>0</v>
      </c>
      <c r="M286" s="58">
        <f t="shared" si="43"/>
        <v>0</v>
      </c>
      <c r="N286" s="14" t="b">
        <f t="shared" si="44"/>
        <v>0</v>
      </c>
      <c r="AA286" s="14"/>
      <c r="AB286" s="14"/>
      <c r="AC286" s="14"/>
      <c r="AD286" s="14"/>
      <c r="AE286" s="14"/>
      <c r="AF286" s="14"/>
      <c r="AG286" s="14"/>
    </row>
    <row r="287" spans="2:33" ht="26" customHeight="1">
      <c r="B287" s="3" t="s">
        <v>36</v>
      </c>
      <c r="C287" s="31"/>
      <c r="D287" s="32" t="s">
        <v>140</v>
      </c>
      <c r="E287" s="33"/>
      <c r="F287" s="33"/>
      <c r="G287" s="17" t="str">
        <f t="shared" si="39"/>
        <v/>
      </c>
      <c r="H287" s="33" t="s">
        <v>332</v>
      </c>
      <c r="I287" s="2">
        <f t="shared" si="40"/>
        <v>0</v>
      </c>
      <c r="J287" s="32" t="s">
        <v>141</v>
      </c>
      <c r="K287" s="7" t="str">
        <f t="shared" si="41"/>
        <v>Incomplete entry. Enter Plate 3 Name above.</v>
      </c>
      <c r="L287" s="58">
        <f t="shared" si="42"/>
        <v>0</v>
      </c>
      <c r="M287" s="58">
        <f t="shared" si="43"/>
        <v>0</v>
      </c>
      <c r="N287" s="14" t="b">
        <f t="shared" si="44"/>
        <v>0</v>
      </c>
      <c r="AA287" s="14"/>
      <c r="AB287" s="14"/>
      <c r="AC287" s="14"/>
      <c r="AD287" s="14"/>
      <c r="AE287" s="14"/>
      <c r="AF287" s="14"/>
      <c r="AG287" s="14"/>
    </row>
    <row r="288" spans="2:33" ht="26" customHeight="1">
      <c r="B288" s="3" t="s">
        <v>48</v>
      </c>
      <c r="C288" s="31"/>
      <c r="D288" s="32" t="s">
        <v>140</v>
      </c>
      <c r="E288" s="33"/>
      <c r="F288" s="33"/>
      <c r="G288" s="17" t="str">
        <f t="shared" si="39"/>
        <v/>
      </c>
      <c r="H288" s="33" t="s">
        <v>333</v>
      </c>
      <c r="I288" s="2">
        <f t="shared" si="40"/>
        <v>0</v>
      </c>
      <c r="J288" s="32" t="s">
        <v>141</v>
      </c>
      <c r="K288" s="7" t="str">
        <f t="shared" si="41"/>
        <v>Incomplete entry. Enter Plate 3 Name above.</v>
      </c>
      <c r="L288" s="58">
        <f t="shared" si="42"/>
        <v>0</v>
      </c>
      <c r="M288" s="58">
        <f t="shared" si="43"/>
        <v>0</v>
      </c>
      <c r="N288" s="14" t="b">
        <f t="shared" si="44"/>
        <v>0</v>
      </c>
      <c r="AA288" s="14"/>
      <c r="AB288" s="14"/>
      <c r="AC288" s="14"/>
      <c r="AD288" s="14"/>
      <c r="AE288" s="14"/>
      <c r="AF288" s="14"/>
      <c r="AG288" s="14"/>
    </row>
    <row r="289" spans="2:33" ht="26" customHeight="1">
      <c r="B289" s="3" t="s">
        <v>62</v>
      </c>
      <c r="C289" s="31"/>
      <c r="D289" s="32" t="s">
        <v>140</v>
      </c>
      <c r="E289" s="33"/>
      <c r="F289" s="33"/>
      <c r="G289" s="17" t="str">
        <f t="shared" si="39"/>
        <v/>
      </c>
      <c r="H289" s="33" t="s">
        <v>334</v>
      </c>
      <c r="I289" s="2">
        <f t="shared" si="40"/>
        <v>0</v>
      </c>
      <c r="J289" s="32" t="s">
        <v>141</v>
      </c>
      <c r="K289" s="7" t="str">
        <f t="shared" si="41"/>
        <v>Incomplete entry. Enter Plate 3 Name above.</v>
      </c>
      <c r="L289" s="58">
        <f t="shared" si="42"/>
        <v>0</v>
      </c>
      <c r="M289" s="58">
        <f t="shared" si="43"/>
        <v>0</v>
      </c>
      <c r="N289" s="14" t="b">
        <f t="shared" si="44"/>
        <v>0</v>
      </c>
      <c r="AA289" s="14"/>
      <c r="AB289" s="14"/>
      <c r="AC289" s="14"/>
      <c r="AD289" s="14"/>
      <c r="AE289" s="14"/>
      <c r="AF289" s="14"/>
      <c r="AG289" s="14"/>
    </row>
    <row r="290" spans="2:33" ht="26" customHeight="1">
      <c r="B290" s="3" t="s">
        <v>74</v>
      </c>
      <c r="C290" s="31"/>
      <c r="D290" s="32" t="s">
        <v>140</v>
      </c>
      <c r="E290" s="33"/>
      <c r="F290" s="33"/>
      <c r="G290" s="17" t="str">
        <f t="shared" si="39"/>
        <v/>
      </c>
      <c r="H290" s="33" t="s">
        <v>335</v>
      </c>
      <c r="I290" s="2">
        <f t="shared" si="40"/>
        <v>0</v>
      </c>
      <c r="J290" s="32" t="s">
        <v>141</v>
      </c>
      <c r="K290" s="7" t="str">
        <f t="shared" si="41"/>
        <v>Incomplete entry. Enter Plate 3 Name above.</v>
      </c>
      <c r="L290" s="58">
        <f t="shared" si="42"/>
        <v>0</v>
      </c>
      <c r="M290" s="58">
        <f t="shared" si="43"/>
        <v>0</v>
      </c>
      <c r="N290" s="14" t="b">
        <f t="shared" si="44"/>
        <v>0</v>
      </c>
      <c r="AA290" s="14"/>
      <c r="AB290" s="14"/>
      <c r="AC290" s="14"/>
      <c r="AD290" s="14"/>
      <c r="AE290" s="14"/>
      <c r="AF290" s="14"/>
      <c r="AG290" s="14"/>
    </row>
    <row r="291" spans="2:33" ht="26" customHeight="1">
      <c r="B291" s="3" t="s">
        <v>86</v>
      </c>
      <c r="C291" s="31"/>
      <c r="D291" s="32" t="s">
        <v>140</v>
      </c>
      <c r="E291" s="33"/>
      <c r="F291" s="33"/>
      <c r="G291" s="17" t="str">
        <f t="shared" si="39"/>
        <v/>
      </c>
      <c r="H291" s="33" t="s">
        <v>336</v>
      </c>
      <c r="I291" s="2">
        <f t="shared" si="40"/>
        <v>0</v>
      </c>
      <c r="J291" s="32" t="s">
        <v>141</v>
      </c>
      <c r="K291" s="7" t="str">
        <f t="shared" si="41"/>
        <v>Incomplete entry. Enter Plate 3 Name above.</v>
      </c>
      <c r="L291" s="58">
        <f t="shared" si="42"/>
        <v>0</v>
      </c>
      <c r="M291" s="58">
        <f t="shared" si="43"/>
        <v>0</v>
      </c>
      <c r="N291" s="14" t="b">
        <f t="shared" si="44"/>
        <v>0</v>
      </c>
      <c r="AA291" s="14"/>
      <c r="AB291" s="14"/>
      <c r="AC291" s="14"/>
      <c r="AD291" s="14"/>
      <c r="AE291" s="14"/>
      <c r="AF291" s="14"/>
      <c r="AG291" s="14"/>
    </row>
    <row r="292" spans="2:33" ht="26" customHeight="1">
      <c r="B292" s="3" t="s">
        <v>124</v>
      </c>
      <c r="C292" s="31"/>
      <c r="D292" s="32" t="s">
        <v>140</v>
      </c>
      <c r="E292" s="33"/>
      <c r="F292" s="33"/>
      <c r="G292" s="17" t="str">
        <f t="shared" si="39"/>
        <v/>
      </c>
      <c r="H292" s="33" t="s">
        <v>337</v>
      </c>
      <c r="I292" s="2">
        <f t="shared" si="40"/>
        <v>0</v>
      </c>
      <c r="J292" s="32" t="s">
        <v>141</v>
      </c>
      <c r="K292" s="7" t="str">
        <f t="shared" si="41"/>
        <v>Incomplete entry. Enter Plate 3 Name above.</v>
      </c>
      <c r="L292" s="58">
        <f t="shared" si="42"/>
        <v>0</v>
      </c>
      <c r="M292" s="58">
        <f t="shared" si="43"/>
        <v>0</v>
      </c>
      <c r="N292" s="14" t="b">
        <f t="shared" si="44"/>
        <v>0</v>
      </c>
      <c r="AA292" s="14"/>
      <c r="AB292" s="14"/>
      <c r="AC292" s="14"/>
      <c r="AD292" s="14"/>
      <c r="AE292" s="14"/>
      <c r="AF292" s="14"/>
      <c r="AG292" s="14"/>
    </row>
    <row r="293" spans="2:33" ht="26" customHeight="1">
      <c r="B293" s="3" t="s">
        <v>101</v>
      </c>
      <c r="C293" s="31"/>
      <c r="D293" s="32" t="s">
        <v>140</v>
      </c>
      <c r="E293" s="33"/>
      <c r="F293" s="33"/>
      <c r="G293" s="17" t="str">
        <f t="shared" si="39"/>
        <v/>
      </c>
      <c r="H293" s="33" t="s">
        <v>338</v>
      </c>
      <c r="I293" s="2">
        <f t="shared" si="40"/>
        <v>0</v>
      </c>
      <c r="J293" s="32" t="s">
        <v>141</v>
      </c>
      <c r="K293" s="7" t="str">
        <f t="shared" si="41"/>
        <v>Incomplete entry. Enter Plate 3 Name above.</v>
      </c>
      <c r="L293" s="58">
        <f t="shared" si="42"/>
        <v>0</v>
      </c>
      <c r="M293" s="58">
        <f t="shared" si="43"/>
        <v>0</v>
      </c>
      <c r="N293" s="14" t="b">
        <f t="shared" si="44"/>
        <v>0</v>
      </c>
      <c r="AA293" s="14"/>
      <c r="AB293" s="14"/>
      <c r="AC293" s="14"/>
      <c r="AD293" s="14"/>
      <c r="AE293" s="14"/>
      <c r="AF293" s="14"/>
      <c r="AG293" s="14"/>
    </row>
    <row r="294" spans="2:33" ht="26" customHeight="1">
      <c r="B294" s="3" t="s">
        <v>278</v>
      </c>
      <c r="C294" s="31"/>
      <c r="D294" s="32" t="s">
        <v>140</v>
      </c>
      <c r="E294" s="33"/>
      <c r="F294" s="33"/>
      <c r="G294" s="17" t="str">
        <f t="shared" si="39"/>
        <v/>
      </c>
      <c r="H294" s="33" t="s">
        <v>339</v>
      </c>
      <c r="I294" s="2">
        <f t="shared" si="40"/>
        <v>0</v>
      </c>
      <c r="J294" s="32" t="s">
        <v>141</v>
      </c>
      <c r="K294" s="7" t="str">
        <f t="shared" si="41"/>
        <v>Incomplete entry. Enter Plate 3 Name above.</v>
      </c>
      <c r="L294" s="58">
        <f t="shared" si="42"/>
        <v>0</v>
      </c>
      <c r="M294" s="58">
        <f t="shared" si="43"/>
        <v>0</v>
      </c>
      <c r="N294" s="14" t="b">
        <f t="shared" si="44"/>
        <v>0</v>
      </c>
      <c r="AA294" s="14"/>
      <c r="AB294" s="14"/>
      <c r="AC294" s="14"/>
      <c r="AD294" s="14"/>
      <c r="AE294" s="14"/>
      <c r="AF294" s="14"/>
      <c r="AG294" s="14"/>
    </row>
    <row r="295" spans="2:33" ht="26" customHeight="1">
      <c r="B295" s="3" t="s">
        <v>37</v>
      </c>
      <c r="C295" s="31"/>
      <c r="D295" s="32" t="s">
        <v>140</v>
      </c>
      <c r="E295" s="33"/>
      <c r="F295" s="33"/>
      <c r="G295" s="17" t="str">
        <f t="shared" si="39"/>
        <v/>
      </c>
      <c r="H295" s="33" t="s">
        <v>340</v>
      </c>
      <c r="I295" s="2">
        <f t="shared" si="40"/>
        <v>0</v>
      </c>
      <c r="J295" s="32" t="s">
        <v>141</v>
      </c>
      <c r="K295" s="7" t="str">
        <f t="shared" si="41"/>
        <v>Incomplete entry. Enter Plate 3 Name above.</v>
      </c>
      <c r="L295" s="58">
        <f t="shared" si="42"/>
        <v>0</v>
      </c>
      <c r="M295" s="58">
        <f t="shared" si="43"/>
        <v>0</v>
      </c>
      <c r="N295" s="14" t="b">
        <f t="shared" si="44"/>
        <v>0</v>
      </c>
      <c r="AA295" s="14"/>
      <c r="AB295" s="14"/>
      <c r="AC295" s="14"/>
      <c r="AD295" s="14"/>
      <c r="AE295" s="14"/>
      <c r="AF295" s="14"/>
      <c r="AG295" s="14"/>
    </row>
    <row r="296" spans="2:33" ht="26" customHeight="1">
      <c r="B296" s="3" t="s">
        <v>49</v>
      </c>
      <c r="C296" s="31"/>
      <c r="D296" s="32" t="s">
        <v>140</v>
      </c>
      <c r="E296" s="33"/>
      <c r="F296" s="33"/>
      <c r="G296" s="17" t="str">
        <f t="shared" si="39"/>
        <v/>
      </c>
      <c r="H296" s="33" t="s">
        <v>341</v>
      </c>
      <c r="I296" s="2">
        <f t="shared" si="40"/>
        <v>0</v>
      </c>
      <c r="J296" s="32" t="s">
        <v>141</v>
      </c>
      <c r="K296" s="7" t="str">
        <f t="shared" si="41"/>
        <v>Incomplete entry. Enter Plate 3 Name above.</v>
      </c>
      <c r="L296" s="58">
        <f t="shared" si="42"/>
        <v>0</v>
      </c>
      <c r="M296" s="58">
        <f t="shared" si="43"/>
        <v>0</v>
      </c>
      <c r="N296" s="14" t="b">
        <f t="shared" si="44"/>
        <v>0</v>
      </c>
      <c r="AA296" s="14"/>
      <c r="AB296" s="14"/>
      <c r="AC296" s="14"/>
      <c r="AD296" s="14"/>
      <c r="AE296" s="14"/>
      <c r="AF296" s="14"/>
      <c r="AG296" s="14"/>
    </row>
    <row r="297" spans="2:33" ht="26" customHeight="1">
      <c r="B297" s="3" t="s">
        <v>63</v>
      </c>
      <c r="C297" s="31"/>
      <c r="D297" s="32" t="s">
        <v>140</v>
      </c>
      <c r="E297" s="33"/>
      <c r="F297" s="33"/>
      <c r="G297" s="17" t="str">
        <f t="shared" si="39"/>
        <v/>
      </c>
      <c r="H297" s="33" t="s">
        <v>342</v>
      </c>
      <c r="I297" s="2">
        <f t="shared" si="40"/>
        <v>0</v>
      </c>
      <c r="J297" s="32" t="s">
        <v>141</v>
      </c>
      <c r="K297" s="7" t="str">
        <f t="shared" si="41"/>
        <v>Incomplete entry. Enter Plate 3 Name above.</v>
      </c>
      <c r="L297" s="58">
        <f t="shared" si="42"/>
        <v>0</v>
      </c>
      <c r="M297" s="58">
        <f t="shared" si="43"/>
        <v>0</v>
      </c>
      <c r="N297" s="14" t="b">
        <f t="shared" si="44"/>
        <v>0</v>
      </c>
      <c r="AA297" s="14"/>
      <c r="AB297" s="14"/>
      <c r="AC297" s="14"/>
      <c r="AD297" s="14"/>
      <c r="AE297" s="14"/>
      <c r="AF297" s="14"/>
      <c r="AG297" s="14"/>
    </row>
    <row r="298" spans="2:33" ht="26" customHeight="1">
      <c r="B298" s="3" t="s">
        <v>75</v>
      </c>
      <c r="C298" s="31"/>
      <c r="D298" s="32" t="s">
        <v>140</v>
      </c>
      <c r="E298" s="33"/>
      <c r="F298" s="33"/>
      <c r="G298" s="17" t="str">
        <f t="shared" si="39"/>
        <v/>
      </c>
      <c r="H298" s="33" t="s">
        <v>343</v>
      </c>
      <c r="I298" s="2">
        <f t="shared" si="40"/>
        <v>0</v>
      </c>
      <c r="J298" s="32" t="s">
        <v>141</v>
      </c>
      <c r="K298" s="7" t="str">
        <f t="shared" si="41"/>
        <v>Incomplete entry. Enter Plate 3 Name above.</v>
      </c>
      <c r="L298" s="58">
        <f t="shared" si="42"/>
        <v>0</v>
      </c>
      <c r="M298" s="58">
        <f t="shared" si="43"/>
        <v>0</v>
      </c>
      <c r="N298" s="14" t="b">
        <f t="shared" si="44"/>
        <v>0</v>
      </c>
      <c r="AA298" s="14"/>
      <c r="AB298" s="14"/>
      <c r="AC298" s="14"/>
      <c r="AD298" s="14"/>
      <c r="AE298" s="14"/>
      <c r="AF298" s="14"/>
      <c r="AG298" s="14"/>
    </row>
    <row r="299" spans="2:33" ht="26" customHeight="1">
      <c r="B299" s="3" t="s">
        <v>87</v>
      </c>
      <c r="C299" s="31"/>
      <c r="D299" s="32" t="s">
        <v>140</v>
      </c>
      <c r="E299" s="33"/>
      <c r="F299" s="33"/>
      <c r="G299" s="17" t="str">
        <f t="shared" si="39"/>
        <v/>
      </c>
      <c r="H299" s="33" t="s">
        <v>344</v>
      </c>
      <c r="I299" s="2">
        <f t="shared" si="40"/>
        <v>0</v>
      </c>
      <c r="J299" s="32" t="s">
        <v>141</v>
      </c>
      <c r="K299" s="7" t="str">
        <f t="shared" si="41"/>
        <v>Incomplete entry. Enter Plate 3 Name above.</v>
      </c>
      <c r="L299" s="58">
        <f t="shared" si="42"/>
        <v>0</v>
      </c>
      <c r="M299" s="58">
        <f t="shared" si="43"/>
        <v>0</v>
      </c>
      <c r="N299" s="14" t="b">
        <f t="shared" si="44"/>
        <v>0</v>
      </c>
      <c r="AA299" s="14"/>
      <c r="AB299" s="14"/>
      <c r="AC299" s="14"/>
      <c r="AD299" s="14"/>
      <c r="AE299" s="14"/>
      <c r="AF299" s="14"/>
      <c r="AG299" s="14"/>
    </row>
    <row r="300" spans="2:33" ht="26" customHeight="1">
      <c r="B300" s="3" t="s">
        <v>125</v>
      </c>
      <c r="C300" s="31"/>
      <c r="D300" s="32" t="s">
        <v>140</v>
      </c>
      <c r="E300" s="33"/>
      <c r="F300" s="33"/>
      <c r="G300" s="17" t="str">
        <f t="shared" si="39"/>
        <v/>
      </c>
      <c r="H300" s="33" t="s">
        <v>345</v>
      </c>
      <c r="I300" s="2">
        <f t="shared" si="40"/>
        <v>0</v>
      </c>
      <c r="J300" s="32" t="s">
        <v>141</v>
      </c>
      <c r="K300" s="7" t="str">
        <f t="shared" si="41"/>
        <v>Incomplete entry. Enter Plate 3 Name above.</v>
      </c>
      <c r="L300" s="58">
        <f t="shared" si="42"/>
        <v>0</v>
      </c>
      <c r="M300" s="58">
        <f t="shared" si="43"/>
        <v>0</v>
      </c>
      <c r="N300" s="14" t="b">
        <f t="shared" si="44"/>
        <v>0</v>
      </c>
      <c r="AA300" s="14"/>
      <c r="AB300" s="14"/>
      <c r="AC300" s="14"/>
      <c r="AD300" s="14"/>
      <c r="AE300" s="14"/>
      <c r="AF300" s="14"/>
      <c r="AG300" s="14"/>
    </row>
    <row r="301" spans="2:33" ht="26" customHeight="1">
      <c r="B301" s="3" t="s">
        <v>102</v>
      </c>
      <c r="C301" s="31"/>
      <c r="D301" s="32" t="s">
        <v>140</v>
      </c>
      <c r="E301" s="33"/>
      <c r="F301" s="33"/>
      <c r="G301" s="17" t="str">
        <f t="shared" si="39"/>
        <v/>
      </c>
      <c r="H301" s="33" t="s">
        <v>346</v>
      </c>
      <c r="I301" s="2">
        <f t="shared" si="40"/>
        <v>0</v>
      </c>
      <c r="J301" s="32" t="s">
        <v>141</v>
      </c>
      <c r="K301" s="7" t="str">
        <f t="shared" si="41"/>
        <v>Incomplete entry. Enter Plate 3 Name above.</v>
      </c>
      <c r="L301" s="58">
        <f t="shared" si="42"/>
        <v>0</v>
      </c>
      <c r="M301" s="58">
        <f t="shared" si="43"/>
        <v>0</v>
      </c>
      <c r="N301" s="14" t="b">
        <f t="shared" si="44"/>
        <v>0</v>
      </c>
      <c r="AA301" s="14"/>
      <c r="AB301" s="14"/>
      <c r="AC301" s="14"/>
      <c r="AD301" s="14"/>
      <c r="AE301" s="14"/>
      <c r="AF301" s="14"/>
      <c r="AG301" s="14"/>
    </row>
    <row r="302" spans="2:33" ht="26" customHeight="1">
      <c r="B302" s="3" t="s">
        <v>279</v>
      </c>
      <c r="C302" s="31"/>
      <c r="D302" s="32" t="s">
        <v>140</v>
      </c>
      <c r="E302" s="33"/>
      <c r="F302" s="33"/>
      <c r="G302" s="17" t="str">
        <f t="shared" si="39"/>
        <v/>
      </c>
      <c r="H302" s="33" t="s">
        <v>347</v>
      </c>
      <c r="I302" s="2">
        <f t="shared" si="40"/>
        <v>0</v>
      </c>
      <c r="J302" s="32" t="s">
        <v>141</v>
      </c>
      <c r="K302" s="7" t="str">
        <f t="shared" si="41"/>
        <v>Incomplete entry. Enter Plate 3 Name above.</v>
      </c>
      <c r="L302" s="58">
        <f t="shared" si="42"/>
        <v>0</v>
      </c>
      <c r="M302" s="58">
        <f t="shared" si="43"/>
        <v>0</v>
      </c>
      <c r="N302" s="14" t="b">
        <f t="shared" si="44"/>
        <v>0</v>
      </c>
      <c r="AA302" s="14"/>
      <c r="AB302" s="14"/>
      <c r="AC302" s="14"/>
      <c r="AD302" s="14"/>
      <c r="AE302" s="14"/>
      <c r="AF302" s="14"/>
      <c r="AG302" s="14"/>
    </row>
    <row r="303" spans="2:33" ht="26" customHeight="1">
      <c r="B303" s="3" t="s">
        <v>38</v>
      </c>
      <c r="C303" s="31"/>
      <c r="D303" s="32" t="s">
        <v>140</v>
      </c>
      <c r="E303" s="33"/>
      <c r="F303" s="33"/>
      <c r="G303" s="17" t="str">
        <f t="shared" si="39"/>
        <v/>
      </c>
      <c r="H303" s="33" t="s">
        <v>348</v>
      </c>
      <c r="I303" s="2">
        <f t="shared" si="40"/>
        <v>0</v>
      </c>
      <c r="J303" s="32" t="s">
        <v>141</v>
      </c>
      <c r="K303" s="7" t="str">
        <f t="shared" si="41"/>
        <v>Incomplete entry. Enter Plate 3 Name above.</v>
      </c>
      <c r="L303" s="58">
        <f t="shared" si="42"/>
        <v>0</v>
      </c>
      <c r="M303" s="58">
        <f t="shared" si="43"/>
        <v>0</v>
      </c>
      <c r="N303" s="14" t="b">
        <f t="shared" si="44"/>
        <v>0</v>
      </c>
      <c r="AA303" s="14"/>
      <c r="AB303" s="14"/>
      <c r="AC303" s="14"/>
      <c r="AD303" s="14"/>
      <c r="AE303" s="14"/>
      <c r="AF303" s="14"/>
      <c r="AG303" s="14"/>
    </row>
    <row r="304" spans="2:33" ht="26" customHeight="1">
      <c r="B304" s="3" t="s">
        <v>50</v>
      </c>
      <c r="C304" s="31"/>
      <c r="D304" s="32" t="s">
        <v>140</v>
      </c>
      <c r="E304" s="33"/>
      <c r="F304" s="33"/>
      <c r="G304" s="17" t="str">
        <f t="shared" si="39"/>
        <v/>
      </c>
      <c r="H304" s="33" t="s">
        <v>349</v>
      </c>
      <c r="I304" s="2">
        <f t="shared" si="40"/>
        <v>0</v>
      </c>
      <c r="J304" s="32" t="s">
        <v>141</v>
      </c>
      <c r="K304" s="7" t="str">
        <f t="shared" si="41"/>
        <v>Incomplete entry. Enter Plate 3 Name above.</v>
      </c>
      <c r="L304" s="58">
        <f t="shared" si="42"/>
        <v>0</v>
      </c>
      <c r="M304" s="58">
        <f t="shared" si="43"/>
        <v>0</v>
      </c>
      <c r="N304" s="14" t="b">
        <f t="shared" si="44"/>
        <v>0</v>
      </c>
      <c r="AA304" s="14"/>
      <c r="AB304" s="14"/>
      <c r="AC304" s="14"/>
      <c r="AD304" s="14"/>
      <c r="AE304" s="14"/>
      <c r="AF304" s="14"/>
      <c r="AG304" s="14"/>
    </row>
    <row r="305" spans="2:33" ht="26" customHeight="1">
      <c r="B305" s="3" t="s">
        <v>64</v>
      </c>
      <c r="C305" s="31"/>
      <c r="D305" s="32" t="s">
        <v>140</v>
      </c>
      <c r="E305" s="33"/>
      <c r="F305" s="33"/>
      <c r="G305" s="17" t="str">
        <f t="shared" si="39"/>
        <v/>
      </c>
      <c r="H305" s="33" t="s">
        <v>350</v>
      </c>
      <c r="I305" s="2">
        <f t="shared" si="40"/>
        <v>0</v>
      </c>
      <c r="J305" s="32" t="s">
        <v>141</v>
      </c>
      <c r="K305" s="7" t="str">
        <f t="shared" si="41"/>
        <v>Incomplete entry. Enter Plate 3 Name above.</v>
      </c>
      <c r="L305" s="58">
        <f t="shared" ref="L305:L352" si="45">IF(J305="Yes",0,IF(C305="",0,IF(D305="Yes",6.76,9.72)))</f>
        <v>0</v>
      </c>
      <c r="M305" s="58">
        <f t="shared" ref="M305:M352" si="46">IF(J305="Yes",4.32,0)</f>
        <v>0</v>
      </c>
      <c r="N305" s="14" t="b">
        <f t="shared" si="44"/>
        <v>0</v>
      </c>
      <c r="AA305" s="14"/>
      <c r="AB305" s="14"/>
      <c r="AC305" s="14"/>
      <c r="AD305" s="14"/>
      <c r="AE305" s="14"/>
      <c r="AF305" s="14"/>
      <c r="AG305" s="14"/>
    </row>
    <row r="306" spans="2:33" ht="26" customHeight="1">
      <c r="B306" s="3" t="s">
        <v>76</v>
      </c>
      <c r="C306" s="31"/>
      <c r="D306" s="32" t="s">
        <v>140</v>
      </c>
      <c r="E306" s="33"/>
      <c r="F306" s="33"/>
      <c r="G306" s="17" t="str">
        <f t="shared" si="39"/>
        <v/>
      </c>
      <c r="H306" s="33" t="s">
        <v>351</v>
      </c>
      <c r="I306" s="2">
        <f t="shared" si="40"/>
        <v>0</v>
      </c>
      <c r="J306" s="32" t="s">
        <v>141</v>
      </c>
      <c r="K306" s="7" t="str">
        <f t="shared" si="41"/>
        <v>Incomplete entry. Enter Plate 3 Name above.</v>
      </c>
      <c r="L306" s="58">
        <f t="shared" si="45"/>
        <v>0</v>
      </c>
      <c r="M306" s="58">
        <f t="shared" si="46"/>
        <v>0</v>
      </c>
      <c r="N306" s="14" t="b">
        <f t="shared" si="44"/>
        <v>0</v>
      </c>
      <c r="AA306" s="14"/>
      <c r="AB306" s="14"/>
      <c r="AC306" s="14"/>
      <c r="AD306" s="14"/>
      <c r="AE306" s="14"/>
      <c r="AF306" s="14"/>
      <c r="AG306" s="14"/>
    </row>
    <row r="307" spans="2:33" ht="26" customHeight="1">
      <c r="B307" s="3" t="s">
        <v>88</v>
      </c>
      <c r="C307" s="31"/>
      <c r="D307" s="32" t="s">
        <v>140</v>
      </c>
      <c r="E307" s="33"/>
      <c r="F307" s="33"/>
      <c r="G307" s="17" t="str">
        <f t="shared" si="39"/>
        <v/>
      </c>
      <c r="H307" s="33" t="s">
        <v>352</v>
      </c>
      <c r="I307" s="2">
        <f t="shared" si="40"/>
        <v>0</v>
      </c>
      <c r="J307" s="32" t="s">
        <v>141</v>
      </c>
      <c r="K307" s="7" t="str">
        <f t="shared" si="41"/>
        <v>Incomplete entry. Enter Plate 3 Name above.</v>
      </c>
      <c r="L307" s="58">
        <f t="shared" si="45"/>
        <v>0</v>
      </c>
      <c r="M307" s="58">
        <f t="shared" si="46"/>
        <v>0</v>
      </c>
      <c r="N307" s="14" t="b">
        <f t="shared" si="44"/>
        <v>0</v>
      </c>
      <c r="AA307" s="14"/>
      <c r="AB307" s="14"/>
      <c r="AC307" s="14"/>
      <c r="AD307" s="14"/>
      <c r="AE307" s="14"/>
      <c r="AF307" s="14"/>
      <c r="AG307" s="14"/>
    </row>
    <row r="308" spans="2:33" ht="26" customHeight="1">
      <c r="B308" s="3" t="s">
        <v>126</v>
      </c>
      <c r="C308" s="31"/>
      <c r="D308" s="32" t="s">
        <v>140</v>
      </c>
      <c r="E308" s="33"/>
      <c r="F308" s="33"/>
      <c r="G308" s="17" t="str">
        <f t="shared" si="39"/>
        <v/>
      </c>
      <c r="H308" s="33" t="s">
        <v>353</v>
      </c>
      <c r="I308" s="2">
        <f t="shared" si="40"/>
        <v>0</v>
      </c>
      <c r="J308" s="32" t="s">
        <v>141</v>
      </c>
      <c r="K308" s="7" t="str">
        <f t="shared" si="41"/>
        <v>Incomplete entry. Enter Plate 3 Name above.</v>
      </c>
      <c r="L308" s="58">
        <f t="shared" si="45"/>
        <v>0</v>
      </c>
      <c r="M308" s="58">
        <f t="shared" si="46"/>
        <v>0</v>
      </c>
      <c r="N308" s="14" t="b">
        <f t="shared" si="44"/>
        <v>0</v>
      </c>
      <c r="AA308" s="14"/>
      <c r="AB308" s="14"/>
      <c r="AC308" s="14"/>
      <c r="AD308" s="14"/>
      <c r="AE308" s="14"/>
      <c r="AF308" s="14"/>
      <c r="AG308" s="14"/>
    </row>
    <row r="309" spans="2:33" ht="26" customHeight="1">
      <c r="B309" s="3" t="s">
        <v>103</v>
      </c>
      <c r="C309" s="31"/>
      <c r="D309" s="32" t="s">
        <v>140</v>
      </c>
      <c r="E309" s="33"/>
      <c r="F309" s="33"/>
      <c r="G309" s="17" t="str">
        <f t="shared" si="39"/>
        <v/>
      </c>
      <c r="H309" s="33" t="s">
        <v>354</v>
      </c>
      <c r="I309" s="2">
        <f t="shared" si="40"/>
        <v>0</v>
      </c>
      <c r="J309" s="32" t="s">
        <v>141</v>
      </c>
      <c r="K309" s="7" t="str">
        <f t="shared" si="41"/>
        <v>Incomplete entry. Enter Plate 3 Name above.</v>
      </c>
      <c r="L309" s="58">
        <f t="shared" si="45"/>
        <v>0</v>
      </c>
      <c r="M309" s="58">
        <f t="shared" si="46"/>
        <v>0</v>
      </c>
      <c r="N309" s="14" t="b">
        <f t="shared" si="44"/>
        <v>0</v>
      </c>
      <c r="AA309" s="14"/>
      <c r="AB309" s="14"/>
      <c r="AC309" s="14"/>
      <c r="AD309" s="14"/>
      <c r="AE309" s="14"/>
      <c r="AF309" s="14"/>
      <c r="AG309" s="14"/>
    </row>
    <row r="310" spans="2:33" ht="26" customHeight="1">
      <c r="B310" s="3" t="s">
        <v>27</v>
      </c>
      <c r="C310" s="31"/>
      <c r="D310" s="32" t="s">
        <v>140</v>
      </c>
      <c r="E310" s="33"/>
      <c r="F310" s="33"/>
      <c r="G310" s="17" t="str">
        <f t="shared" si="39"/>
        <v/>
      </c>
      <c r="H310" s="33" t="s">
        <v>355</v>
      </c>
      <c r="I310" s="2">
        <f t="shared" si="40"/>
        <v>0</v>
      </c>
      <c r="J310" s="32" t="s">
        <v>141</v>
      </c>
      <c r="K310" s="7" t="str">
        <f t="shared" si="41"/>
        <v>Incomplete entry. Enter Plate 3 Name above.</v>
      </c>
      <c r="L310" s="58">
        <f t="shared" si="45"/>
        <v>0</v>
      </c>
      <c r="M310" s="58">
        <f t="shared" si="46"/>
        <v>0</v>
      </c>
      <c r="N310" s="14" t="b">
        <f t="shared" si="44"/>
        <v>0</v>
      </c>
      <c r="AA310" s="14"/>
      <c r="AB310" s="14"/>
      <c r="AC310" s="14"/>
      <c r="AD310" s="14"/>
      <c r="AE310" s="14"/>
      <c r="AF310" s="14"/>
      <c r="AG310" s="14"/>
    </row>
    <row r="311" spans="2:33" ht="26" customHeight="1">
      <c r="B311" s="3" t="s">
        <v>39</v>
      </c>
      <c r="C311" s="31"/>
      <c r="D311" s="32" t="s">
        <v>140</v>
      </c>
      <c r="E311" s="33"/>
      <c r="F311" s="33"/>
      <c r="G311" s="17" t="str">
        <f t="shared" si="39"/>
        <v/>
      </c>
      <c r="H311" s="33" t="s">
        <v>356</v>
      </c>
      <c r="I311" s="2">
        <f t="shared" si="40"/>
        <v>0</v>
      </c>
      <c r="J311" s="32" t="s">
        <v>141</v>
      </c>
      <c r="K311" s="7" t="str">
        <f t="shared" si="41"/>
        <v>Incomplete entry. Enter Plate 3 Name above.</v>
      </c>
      <c r="L311" s="58">
        <f t="shared" si="45"/>
        <v>0</v>
      </c>
      <c r="M311" s="58">
        <f t="shared" si="46"/>
        <v>0</v>
      </c>
      <c r="N311" s="14" t="b">
        <f t="shared" si="44"/>
        <v>0</v>
      </c>
      <c r="AA311" s="14"/>
      <c r="AB311" s="14"/>
      <c r="AC311" s="14"/>
      <c r="AD311" s="14"/>
      <c r="AE311" s="14"/>
      <c r="AF311" s="14"/>
      <c r="AG311" s="14"/>
    </row>
    <row r="312" spans="2:33" ht="26" customHeight="1">
      <c r="B312" s="3" t="s">
        <v>51</v>
      </c>
      <c r="C312" s="31"/>
      <c r="D312" s="32" t="s">
        <v>140</v>
      </c>
      <c r="E312" s="33"/>
      <c r="F312" s="33"/>
      <c r="G312" s="17" t="str">
        <f t="shared" si="39"/>
        <v/>
      </c>
      <c r="H312" s="33" t="s">
        <v>357</v>
      </c>
      <c r="I312" s="2">
        <f t="shared" si="40"/>
        <v>0</v>
      </c>
      <c r="J312" s="32" t="s">
        <v>141</v>
      </c>
      <c r="K312" s="7" t="str">
        <f t="shared" si="41"/>
        <v>Incomplete entry. Enter Plate 3 Name above.</v>
      </c>
      <c r="L312" s="58">
        <f t="shared" si="45"/>
        <v>0</v>
      </c>
      <c r="M312" s="58">
        <f t="shared" si="46"/>
        <v>0</v>
      </c>
      <c r="N312" s="14" t="b">
        <f t="shared" si="44"/>
        <v>0</v>
      </c>
      <c r="AA312" s="14"/>
      <c r="AB312" s="14"/>
      <c r="AC312" s="14"/>
      <c r="AD312" s="14"/>
      <c r="AE312" s="14"/>
      <c r="AF312" s="14"/>
      <c r="AG312" s="14"/>
    </row>
    <row r="313" spans="2:33" ht="26" customHeight="1">
      <c r="B313" s="3" t="s">
        <v>65</v>
      </c>
      <c r="C313" s="31"/>
      <c r="D313" s="32" t="s">
        <v>140</v>
      </c>
      <c r="E313" s="33"/>
      <c r="F313" s="33"/>
      <c r="G313" s="17" t="str">
        <f t="shared" si="39"/>
        <v/>
      </c>
      <c r="H313" s="33" t="s">
        <v>358</v>
      </c>
      <c r="I313" s="2">
        <f t="shared" si="40"/>
        <v>0</v>
      </c>
      <c r="J313" s="32" t="s">
        <v>141</v>
      </c>
      <c r="K313" s="7" t="str">
        <f t="shared" si="41"/>
        <v>Incomplete entry. Enter Plate 3 Name above.</v>
      </c>
      <c r="L313" s="58">
        <f t="shared" si="45"/>
        <v>0</v>
      </c>
      <c r="M313" s="58">
        <f t="shared" si="46"/>
        <v>0</v>
      </c>
      <c r="N313" s="14" t="b">
        <f t="shared" si="44"/>
        <v>0</v>
      </c>
      <c r="AA313" s="14"/>
      <c r="AB313" s="14"/>
      <c r="AC313" s="14"/>
      <c r="AD313" s="14"/>
      <c r="AE313" s="14"/>
      <c r="AF313" s="14"/>
      <c r="AG313" s="14"/>
    </row>
    <row r="314" spans="2:33" ht="26" customHeight="1">
      <c r="B314" s="3" t="s">
        <v>77</v>
      </c>
      <c r="C314" s="31"/>
      <c r="D314" s="32" t="s">
        <v>140</v>
      </c>
      <c r="E314" s="33"/>
      <c r="F314" s="33"/>
      <c r="G314" s="17" t="str">
        <f t="shared" si="39"/>
        <v/>
      </c>
      <c r="H314" s="33" t="s">
        <v>359</v>
      </c>
      <c r="I314" s="2">
        <f t="shared" si="40"/>
        <v>0</v>
      </c>
      <c r="J314" s="32" t="s">
        <v>141</v>
      </c>
      <c r="K314" s="7" t="str">
        <f t="shared" si="41"/>
        <v>Incomplete entry. Enter Plate 3 Name above.</v>
      </c>
      <c r="L314" s="58">
        <f t="shared" si="45"/>
        <v>0</v>
      </c>
      <c r="M314" s="58">
        <f t="shared" si="46"/>
        <v>0</v>
      </c>
      <c r="N314" s="14" t="b">
        <f t="shared" si="44"/>
        <v>0</v>
      </c>
      <c r="AA314" s="14"/>
      <c r="AB314" s="14"/>
      <c r="AC314" s="14"/>
      <c r="AD314" s="14"/>
      <c r="AE314" s="14"/>
      <c r="AF314" s="14"/>
      <c r="AG314" s="14"/>
    </row>
    <row r="315" spans="2:33" ht="26" customHeight="1">
      <c r="B315" s="3" t="s">
        <v>89</v>
      </c>
      <c r="C315" s="31"/>
      <c r="D315" s="32" t="s">
        <v>140</v>
      </c>
      <c r="E315" s="33"/>
      <c r="F315" s="33"/>
      <c r="G315" s="17" t="str">
        <f t="shared" si="39"/>
        <v/>
      </c>
      <c r="H315" s="33" t="s">
        <v>360</v>
      </c>
      <c r="I315" s="2">
        <f t="shared" si="40"/>
        <v>0</v>
      </c>
      <c r="J315" s="32" t="s">
        <v>141</v>
      </c>
      <c r="K315" s="7" t="str">
        <f t="shared" si="41"/>
        <v>Incomplete entry. Enter Plate 3 Name above.</v>
      </c>
      <c r="L315" s="58">
        <f t="shared" si="45"/>
        <v>0</v>
      </c>
      <c r="M315" s="58">
        <f t="shared" si="46"/>
        <v>0</v>
      </c>
      <c r="N315" s="14" t="b">
        <f t="shared" si="44"/>
        <v>0</v>
      </c>
      <c r="AA315" s="14"/>
      <c r="AB315" s="14"/>
      <c r="AC315" s="14"/>
      <c r="AD315" s="14"/>
      <c r="AE315" s="14"/>
      <c r="AF315" s="14"/>
      <c r="AG315" s="14"/>
    </row>
    <row r="316" spans="2:33" ht="26" customHeight="1">
      <c r="B316" s="3" t="s">
        <v>127</v>
      </c>
      <c r="C316" s="31"/>
      <c r="D316" s="32" t="s">
        <v>140</v>
      </c>
      <c r="E316" s="33"/>
      <c r="F316" s="33"/>
      <c r="G316" s="17" t="str">
        <f t="shared" si="39"/>
        <v/>
      </c>
      <c r="H316" s="33" t="s">
        <v>361</v>
      </c>
      <c r="I316" s="2">
        <f t="shared" si="40"/>
        <v>0</v>
      </c>
      <c r="J316" s="32" t="s">
        <v>141</v>
      </c>
      <c r="K316" s="7" t="str">
        <f t="shared" si="41"/>
        <v>Incomplete entry. Enter Plate 3 Name above.</v>
      </c>
      <c r="L316" s="58">
        <f t="shared" si="45"/>
        <v>0</v>
      </c>
      <c r="M316" s="58">
        <f t="shared" si="46"/>
        <v>0</v>
      </c>
      <c r="N316" s="14" t="b">
        <f t="shared" si="44"/>
        <v>0</v>
      </c>
      <c r="AA316" s="14"/>
      <c r="AB316" s="14"/>
      <c r="AC316" s="14"/>
      <c r="AD316" s="14"/>
      <c r="AE316" s="14"/>
      <c r="AF316" s="14"/>
      <c r="AG316" s="14"/>
    </row>
    <row r="317" spans="2:33" ht="26" customHeight="1">
      <c r="B317" s="3" t="s">
        <v>269</v>
      </c>
      <c r="C317" s="31"/>
      <c r="D317" s="32" t="s">
        <v>140</v>
      </c>
      <c r="E317" s="33"/>
      <c r="F317" s="33"/>
      <c r="G317" s="17" t="str">
        <f t="shared" si="39"/>
        <v/>
      </c>
      <c r="H317" s="33" t="s">
        <v>362</v>
      </c>
      <c r="I317" s="2">
        <f t="shared" si="40"/>
        <v>0</v>
      </c>
      <c r="J317" s="32" t="s">
        <v>141</v>
      </c>
      <c r="K317" s="7" t="str">
        <f t="shared" si="41"/>
        <v>Incomplete entry. Enter Plate 3 Name above.</v>
      </c>
      <c r="L317" s="58">
        <f t="shared" si="45"/>
        <v>0</v>
      </c>
      <c r="M317" s="58">
        <f t="shared" si="46"/>
        <v>0</v>
      </c>
      <c r="N317" s="14" t="b">
        <f t="shared" si="44"/>
        <v>0</v>
      </c>
      <c r="AA317" s="14"/>
      <c r="AB317" s="14"/>
      <c r="AC317" s="14"/>
      <c r="AD317" s="14"/>
      <c r="AE317" s="14"/>
      <c r="AF317" s="14"/>
      <c r="AG317" s="14"/>
    </row>
    <row r="318" spans="2:33" ht="26" customHeight="1">
      <c r="B318" s="3" t="s">
        <v>28</v>
      </c>
      <c r="C318" s="31"/>
      <c r="D318" s="32" t="s">
        <v>140</v>
      </c>
      <c r="E318" s="33"/>
      <c r="F318" s="33"/>
      <c r="G318" s="17" t="str">
        <f t="shared" si="39"/>
        <v/>
      </c>
      <c r="H318" s="33" t="s">
        <v>363</v>
      </c>
      <c r="I318" s="2">
        <f t="shared" si="40"/>
        <v>0</v>
      </c>
      <c r="J318" s="32" t="s">
        <v>141</v>
      </c>
      <c r="K318" s="7" t="str">
        <f t="shared" si="41"/>
        <v>Incomplete entry. Enter Plate 3 Name above.</v>
      </c>
      <c r="L318" s="58">
        <f t="shared" si="45"/>
        <v>0</v>
      </c>
      <c r="M318" s="58">
        <f t="shared" si="46"/>
        <v>0</v>
      </c>
      <c r="N318" s="14" t="b">
        <f t="shared" si="44"/>
        <v>0</v>
      </c>
      <c r="AA318" s="14"/>
      <c r="AB318" s="14"/>
      <c r="AC318" s="14"/>
      <c r="AD318" s="14"/>
      <c r="AE318" s="14"/>
      <c r="AF318" s="14"/>
      <c r="AG318" s="14"/>
    </row>
    <row r="319" spans="2:33" ht="26" customHeight="1">
      <c r="B319" s="3" t="s">
        <v>40</v>
      </c>
      <c r="C319" s="31"/>
      <c r="D319" s="32" t="s">
        <v>140</v>
      </c>
      <c r="E319" s="33"/>
      <c r="F319" s="33"/>
      <c r="G319" s="17" t="str">
        <f t="shared" si="39"/>
        <v/>
      </c>
      <c r="H319" s="33" t="s">
        <v>364</v>
      </c>
      <c r="I319" s="2">
        <f t="shared" si="40"/>
        <v>0</v>
      </c>
      <c r="J319" s="32" t="s">
        <v>141</v>
      </c>
      <c r="K319" s="7" t="str">
        <f t="shared" si="41"/>
        <v>Incomplete entry. Enter Plate 3 Name above.</v>
      </c>
      <c r="L319" s="58">
        <f t="shared" si="45"/>
        <v>0</v>
      </c>
      <c r="M319" s="58">
        <f t="shared" si="46"/>
        <v>0</v>
      </c>
      <c r="N319" s="14" t="b">
        <f t="shared" si="44"/>
        <v>0</v>
      </c>
      <c r="AA319" s="14"/>
      <c r="AB319" s="14"/>
      <c r="AC319" s="14"/>
      <c r="AD319" s="14"/>
      <c r="AE319" s="14"/>
      <c r="AF319" s="14"/>
      <c r="AG319" s="14"/>
    </row>
    <row r="320" spans="2:33" ht="26" customHeight="1">
      <c r="B320" s="3" t="s">
        <v>52</v>
      </c>
      <c r="C320" s="31"/>
      <c r="D320" s="32" t="s">
        <v>140</v>
      </c>
      <c r="E320" s="33"/>
      <c r="F320" s="33"/>
      <c r="G320" s="17" t="str">
        <f t="shared" si="39"/>
        <v/>
      </c>
      <c r="H320" s="33" t="s">
        <v>365</v>
      </c>
      <c r="I320" s="2">
        <f t="shared" si="40"/>
        <v>0</v>
      </c>
      <c r="J320" s="32" t="s">
        <v>141</v>
      </c>
      <c r="K320" s="7" t="str">
        <f t="shared" si="41"/>
        <v>Incomplete entry. Enter Plate 3 Name above.</v>
      </c>
      <c r="L320" s="58">
        <f t="shared" si="45"/>
        <v>0</v>
      </c>
      <c r="M320" s="58">
        <f t="shared" si="46"/>
        <v>0</v>
      </c>
      <c r="N320" s="14" t="b">
        <f t="shared" si="44"/>
        <v>0</v>
      </c>
      <c r="AA320" s="14"/>
      <c r="AB320" s="14"/>
      <c r="AC320" s="14"/>
      <c r="AD320" s="14"/>
      <c r="AE320" s="14"/>
      <c r="AF320" s="14"/>
      <c r="AG320" s="14"/>
    </row>
    <row r="321" spans="2:33" ht="26" customHeight="1">
      <c r="B321" s="3" t="s">
        <v>66</v>
      </c>
      <c r="C321" s="31"/>
      <c r="D321" s="32" t="s">
        <v>140</v>
      </c>
      <c r="E321" s="33"/>
      <c r="F321" s="33"/>
      <c r="G321" s="17" t="str">
        <f t="shared" ref="G321:G352" si="47">IF(ISERROR(F321/E321),"",1000*F321/E321)</f>
        <v/>
      </c>
      <c r="H321" s="33" t="s">
        <v>366</v>
      </c>
      <c r="I321" s="2">
        <f t="shared" ref="I321:I352" si="48">IF(C321="",0,IF(H321= "10 ng",50,IF(H321="20 ng",25,IF(H321="50 ng",10,5))))</f>
        <v>0</v>
      </c>
      <c r="J321" s="32" t="s">
        <v>141</v>
      </c>
      <c r="K321" s="7" t="str">
        <f t="shared" si="41"/>
        <v>Incomplete entry. Enter Plate 3 Name above.</v>
      </c>
      <c r="L321" s="58">
        <f t="shared" si="45"/>
        <v>0</v>
      </c>
      <c r="M321" s="58">
        <f t="shared" si="46"/>
        <v>0</v>
      </c>
      <c r="N321" s="14" t="b">
        <f t="shared" si="44"/>
        <v>0</v>
      </c>
      <c r="AA321" s="14"/>
      <c r="AB321" s="14"/>
      <c r="AC321" s="14"/>
      <c r="AD321" s="14"/>
      <c r="AE321" s="14"/>
      <c r="AF321" s="14"/>
      <c r="AG321" s="14"/>
    </row>
    <row r="322" spans="2:33" ht="26" customHeight="1">
      <c r="B322" s="3" t="s">
        <v>78</v>
      </c>
      <c r="C322" s="31"/>
      <c r="D322" s="32" t="s">
        <v>140</v>
      </c>
      <c r="E322" s="33"/>
      <c r="F322" s="33"/>
      <c r="G322" s="17" t="str">
        <f t="shared" si="47"/>
        <v/>
      </c>
      <c r="H322" s="33" t="s">
        <v>367</v>
      </c>
      <c r="I322" s="2">
        <f t="shared" si="48"/>
        <v>0</v>
      </c>
      <c r="J322" s="32" t="s">
        <v>141</v>
      </c>
      <c r="K322" s="7" t="str">
        <f t="shared" ref="K322:K352" si="49">IF(ISBLANK($B$253),"Incomplete entry. Enter Plate 3 Name above.",IF(N322,"Invalid. You may not skip rows in this form.",IF(C322="","",IF(AE322,IF(AF322,IF(AG322,"OK","Inconsistent entry. The RNA is NOT normalized to 200 ng/ul as stated in Step #4."),"Concentration of RNA too low (&lt; 200 ng/ul)"),"Incomplete entry. Entry required in Step #2, #4, and #5."))))</f>
        <v>Incomplete entry. Enter Plate 3 Name above.</v>
      </c>
      <c r="L322" s="58">
        <f t="shared" si="45"/>
        <v>0</v>
      </c>
      <c r="M322" s="58">
        <f t="shared" si="46"/>
        <v>0</v>
      </c>
      <c r="N322" s="14" t="b">
        <f t="shared" ref="N322:N351" si="50">AND(NOT(ISBLANK(C323)),ISBLANK(C322))</f>
        <v>0</v>
      </c>
      <c r="AA322" s="14"/>
      <c r="AB322" s="14"/>
      <c r="AC322" s="14"/>
      <c r="AD322" s="14"/>
      <c r="AE322" s="14"/>
      <c r="AF322" s="14"/>
      <c r="AG322" s="14"/>
    </row>
    <row r="323" spans="2:33" ht="26" customHeight="1">
      <c r="B323" s="3" t="s">
        <v>90</v>
      </c>
      <c r="C323" s="31"/>
      <c r="D323" s="32" t="s">
        <v>140</v>
      </c>
      <c r="E323" s="33"/>
      <c r="F323" s="33"/>
      <c r="G323" s="17" t="str">
        <f t="shared" si="47"/>
        <v/>
      </c>
      <c r="H323" s="33" t="s">
        <v>368</v>
      </c>
      <c r="I323" s="2">
        <f t="shared" si="48"/>
        <v>0</v>
      </c>
      <c r="J323" s="32" t="s">
        <v>141</v>
      </c>
      <c r="K323" s="7" t="str">
        <f t="shared" si="49"/>
        <v>Incomplete entry. Enter Plate 3 Name above.</v>
      </c>
      <c r="L323" s="58">
        <f t="shared" si="45"/>
        <v>0</v>
      </c>
      <c r="M323" s="58">
        <f t="shared" si="46"/>
        <v>0</v>
      </c>
      <c r="N323" s="14" t="b">
        <f t="shared" si="50"/>
        <v>0</v>
      </c>
      <c r="AA323" s="14"/>
      <c r="AB323" s="14"/>
      <c r="AC323" s="14"/>
      <c r="AD323" s="14"/>
      <c r="AE323" s="14"/>
      <c r="AF323" s="14"/>
      <c r="AG323" s="14"/>
    </row>
    <row r="324" spans="2:33" ht="26" customHeight="1">
      <c r="B324" s="3" t="s">
        <v>128</v>
      </c>
      <c r="C324" s="31"/>
      <c r="D324" s="32" t="s">
        <v>140</v>
      </c>
      <c r="E324" s="33"/>
      <c r="F324" s="33"/>
      <c r="G324" s="17" t="str">
        <f t="shared" si="47"/>
        <v/>
      </c>
      <c r="H324" s="33" t="s">
        <v>369</v>
      </c>
      <c r="I324" s="2">
        <f t="shared" si="48"/>
        <v>0</v>
      </c>
      <c r="J324" s="32" t="s">
        <v>141</v>
      </c>
      <c r="K324" s="7" t="str">
        <f t="shared" si="49"/>
        <v>Incomplete entry. Enter Plate 3 Name above.</v>
      </c>
      <c r="L324" s="58">
        <f t="shared" si="45"/>
        <v>0</v>
      </c>
      <c r="M324" s="58">
        <f t="shared" si="46"/>
        <v>0</v>
      </c>
      <c r="N324" s="14" t="b">
        <f t="shared" si="50"/>
        <v>0</v>
      </c>
      <c r="AA324" s="14"/>
      <c r="AB324" s="14"/>
      <c r="AC324" s="14"/>
      <c r="AD324" s="14"/>
      <c r="AE324" s="14"/>
      <c r="AF324" s="14"/>
      <c r="AG324" s="14"/>
    </row>
    <row r="325" spans="2:33" ht="26" customHeight="1">
      <c r="B325" s="3" t="s">
        <v>270</v>
      </c>
      <c r="C325" s="31"/>
      <c r="D325" s="32" t="s">
        <v>140</v>
      </c>
      <c r="E325" s="33"/>
      <c r="F325" s="33"/>
      <c r="G325" s="17" t="str">
        <f t="shared" si="47"/>
        <v/>
      </c>
      <c r="H325" s="33" t="s">
        <v>370</v>
      </c>
      <c r="I325" s="2">
        <f t="shared" si="48"/>
        <v>0</v>
      </c>
      <c r="J325" s="32" t="s">
        <v>141</v>
      </c>
      <c r="K325" s="7" t="str">
        <f t="shared" si="49"/>
        <v>Incomplete entry. Enter Plate 3 Name above.</v>
      </c>
      <c r="L325" s="58">
        <f t="shared" si="45"/>
        <v>0</v>
      </c>
      <c r="M325" s="58">
        <f t="shared" si="46"/>
        <v>0</v>
      </c>
      <c r="N325" s="14" t="b">
        <f t="shared" si="50"/>
        <v>0</v>
      </c>
      <c r="AA325" s="14"/>
      <c r="AB325" s="14"/>
      <c r="AC325" s="14"/>
      <c r="AD325" s="14"/>
      <c r="AE325" s="14"/>
      <c r="AF325" s="14"/>
      <c r="AG325" s="14"/>
    </row>
    <row r="326" spans="2:33" ht="26" customHeight="1">
      <c r="B326" s="3" t="s">
        <v>29</v>
      </c>
      <c r="C326" s="31"/>
      <c r="D326" s="32" t="s">
        <v>140</v>
      </c>
      <c r="E326" s="33"/>
      <c r="F326" s="33"/>
      <c r="G326" s="17" t="str">
        <f t="shared" si="47"/>
        <v/>
      </c>
      <c r="H326" s="33" t="s">
        <v>371</v>
      </c>
      <c r="I326" s="2">
        <f t="shared" si="48"/>
        <v>0</v>
      </c>
      <c r="J326" s="32" t="s">
        <v>141</v>
      </c>
      <c r="K326" s="7" t="str">
        <f t="shared" si="49"/>
        <v>Incomplete entry. Enter Plate 3 Name above.</v>
      </c>
      <c r="L326" s="58">
        <f t="shared" si="45"/>
        <v>0</v>
      </c>
      <c r="M326" s="58">
        <f t="shared" si="46"/>
        <v>0</v>
      </c>
      <c r="N326" s="14" t="b">
        <f t="shared" si="50"/>
        <v>0</v>
      </c>
      <c r="AA326" s="14"/>
      <c r="AB326" s="14"/>
      <c r="AC326" s="14"/>
      <c r="AD326" s="14"/>
      <c r="AE326" s="14"/>
      <c r="AF326" s="14"/>
      <c r="AG326" s="14"/>
    </row>
    <row r="327" spans="2:33" ht="26" customHeight="1">
      <c r="B327" s="3" t="s">
        <v>41</v>
      </c>
      <c r="C327" s="31"/>
      <c r="D327" s="32" t="s">
        <v>140</v>
      </c>
      <c r="E327" s="33"/>
      <c r="F327" s="33"/>
      <c r="G327" s="17" t="str">
        <f t="shared" si="47"/>
        <v/>
      </c>
      <c r="H327" s="33" t="s">
        <v>372</v>
      </c>
      <c r="I327" s="2">
        <f t="shared" si="48"/>
        <v>0</v>
      </c>
      <c r="J327" s="32" t="s">
        <v>141</v>
      </c>
      <c r="K327" s="7" t="str">
        <f t="shared" si="49"/>
        <v>Incomplete entry. Enter Plate 3 Name above.</v>
      </c>
      <c r="L327" s="58">
        <f t="shared" si="45"/>
        <v>0</v>
      </c>
      <c r="M327" s="58">
        <f t="shared" si="46"/>
        <v>0</v>
      </c>
      <c r="N327" s="14" t="b">
        <f t="shared" si="50"/>
        <v>0</v>
      </c>
      <c r="AA327" s="14"/>
      <c r="AB327" s="14"/>
      <c r="AC327" s="14"/>
      <c r="AD327" s="14"/>
      <c r="AE327" s="14"/>
      <c r="AF327" s="14"/>
      <c r="AG327" s="14"/>
    </row>
    <row r="328" spans="2:33" ht="26" customHeight="1">
      <c r="B328" s="3" t="s">
        <v>53</v>
      </c>
      <c r="C328" s="31"/>
      <c r="D328" s="32" t="s">
        <v>140</v>
      </c>
      <c r="E328" s="33"/>
      <c r="F328" s="33"/>
      <c r="G328" s="17" t="str">
        <f t="shared" si="47"/>
        <v/>
      </c>
      <c r="H328" s="33" t="s">
        <v>373</v>
      </c>
      <c r="I328" s="2">
        <f t="shared" si="48"/>
        <v>0</v>
      </c>
      <c r="J328" s="32" t="s">
        <v>141</v>
      </c>
      <c r="K328" s="7" t="str">
        <f t="shared" si="49"/>
        <v>Incomplete entry. Enter Plate 3 Name above.</v>
      </c>
      <c r="L328" s="58">
        <f t="shared" si="45"/>
        <v>0</v>
      </c>
      <c r="M328" s="58">
        <f t="shared" si="46"/>
        <v>0</v>
      </c>
      <c r="N328" s="14" t="b">
        <f t="shared" si="50"/>
        <v>0</v>
      </c>
      <c r="AA328" s="14"/>
      <c r="AB328" s="14"/>
      <c r="AC328" s="14"/>
      <c r="AD328" s="14"/>
      <c r="AE328" s="14"/>
      <c r="AF328" s="14"/>
      <c r="AG328" s="14"/>
    </row>
    <row r="329" spans="2:33" ht="26" customHeight="1">
      <c r="B329" s="3" t="s">
        <v>67</v>
      </c>
      <c r="C329" s="31"/>
      <c r="D329" s="32" t="s">
        <v>140</v>
      </c>
      <c r="E329" s="33"/>
      <c r="F329" s="33"/>
      <c r="G329" s="17" t="str">
        <f t="shared" si="47"/>
        <v/>
      </c>
      <c r="H329" s="33" t="s">
        <v>374</v>
      </c>
      <c r="I329" s="2">
        <f t="shared" si="48"/>
        <v>0</v>
      </c>
      <c r="J329" s="32" t="s">
        <v>141</v>
      </c>
      <c r="K329" s="7" t="str">
        <f t="shared" si="49"/>
        <v>Incomplete entry. Enter Plate 3 Name above.</v>
      </c>
      <c r="L329" s="58">
        <f t="shared" si="45"/>
        <v>0</v>
      </c>
      <c r="M329" s="58">
        <f t="shared" si="46"/>
        <v>0</v>
      </c>
      <c r="N329" s="14" t="b">
        <f t="shared" si="50"/>
        <v>0</v>
      </c>
      <c r="AA329" s="14"/>
      <c r="AB329" s="14"/>
      <c r="AC329" s="14"/>
      <c r="AD329" s="14"/>
      <c r="AE329" s="14"/>
      <c r="AF329" s="14"/>
      <c r="AG329" s="14"/>
    </row>
    <row r="330" spans="2:33" ht="26" customHeight="1">
      <c r="B330" s="3" t="s">
        <v>79</v>
      </c>
      <c r="C330" s="31"/>
      <c r="D330" s="32" t="s">
        <v>140</v>
      </c>
      <c r="E330" s="33"/>
      <c r="F330" s="33"/>
      <c r="G330" s="17" t="str">
        <f t="shared" si="47"/>
        <v/>
      </c>
      <c r="H330" s="33" t="s">
        <v>375</v>
      </c>
      <c r="I330" s="2">
        <f t="shared" si="48"/>
        <v>0</v>
      </c>
      <c r="J330" s="32" t="s">
        <v>141</v>
      </c>
      <c r="K330" s="7" t="str">
        <f t="shared" si="49"/>
        <v>Incomplete entry. Enter Plate 3 Name above.</v>
      </c>
      <c r="L330" s="58">
        <f t="shared" si="45"/>
        <v>0</v>
      </c>
      <c r="M330" s="58">
        <f t="shared" si="46"/>
        <v>0</v>
      </c>
      <c r="N330" s="14" t="b">
        <f t="shared" si="50"/>
        <v>0</v>
      </c>
      <c r="AA330" s="14"/>
      <c r="AB330" s="14"/>
      <c r="AC330" s="14"/>
      <c r="AD330" s="14"/>
      <c r="AE330" s="14"/>
      <c r="AF330" s="14"/>
      <c r="AG330" s="14"/>
    </row>
    <row r="331" spans="2:33" ht="26" customHeight="1">
      <c r="B331" s="3" t="s">
        <v>91</v>
      </c>
      <c r="C331" s="31"/>
      <c r="D331" s="32" t="s">
        <v>140</v>
      </c>
      <c r="E331" s="33"/>
      <c r="F331" s="33"/>
      <c r="G331" s="17" t="str">
        <f t="shared" si="47"/>
        <v/>
      </c>
      <c r="H331" s="33" t="s">
        <v>376</v>
      </c>
      <c r="I331" s="2">
        <f t="shared" si="48"/>
        <v>0</v>
      </c>
      <c r="J331" s="32" t="s">
        <v>141</v>
      </c>
      <c r="K331" s="7" t="str">
        <f t="shared" si="49"/>
        <v>Incomplete entry. Enter Plate 3 Name above.</v>
      </c>
      <c r="L331" s="58">
        <f t="shared" si="45"/>
        <v>0</v>
      </c>
      <c r="M331" s="58">
        <f t="shared" si="46"/>
        <v>0</v>
      </c>
      <c r="N331" s="14" t="b">
        <f t="shared" si="50"/>
        <v>0</v>
      </c>
      <c r="AA331" s="14"/>
      <c r="AB331" s="14"/>
      <c r="AC331" s="14"/>
      <c r="AD331" s="14"/>
      <c r="AE331" s="14"/>
      <c r="AF331" s="14"/>
      <c r="AG331" s="14"/>
    </row>
    <row r="332" spans="2:33" ht="26" customHeight="1">
      <c r="B332" s="3" t="s">
        <v>129</v>
      </c>
      <c r="C332" s="31"/>
      <c r="D332" s="32" t="s">
        <v>140</v>
      </c>
      <c r="E332" s="33"/>
      <c r="F332" s="33"/>
      <c r="G332" s="17" t="str">
        <f t="shared" si="47"/>
        <v/>
      </c>
      <c r="H332" s="33" t="s">
        <v>377</v>
      </c>
      <c r="I332" s="2">
        <f t="shared" si="48"/>
        <v>0</v>
      </c>
      <c r="J332" s="32" t="s">
        <v>141</v>
      </c>
      <c r="K332" s="7" t="str">
        <f t="shared" si="49"/>
        <v>Incomplete entry. Enter Plate 3 Name above.</v>
      </c>
      <c r="L332" s="58">
        <f t="shared" si="45"/>
        <v>0</v>
      </c>
      <c r="M332" s="58">
        <f t="shared" si="46"/>
        <v>0</v>
      </c>
      <c r="N332" s="14" t="b">
        <f t="shared" si="50"/>
        <v>0</v>
      </c>
      <c r="AA332" s="14"/>
      <c r="AB332" s="14"/>
      <c r="AC332" s="14"/>
      <c r="AD332" s="14"/>
      <c r="AE332" s="14"/>
      <c r="AF332" s="14"/>
      <c r="AG332" s="14"/>
    </row>
    <row r="333" spans="2:33" ht="26" customHeight="1">
      <c r="B333" s="3" t="s">
        <v>271</v>
      </c>
      <c r="C333" s="31"/>
      <c r="D333" s="32" t="s">
        <v>140</v>
      </c>
      <c r="E333" s="33"/>
      <c r="F333" s="33"/>
      <c r="G333" s="17" t="str">
        <f t="shared" si="47"/>
        <v/>
      </c>
      <c r="H333" s="33" t="s">
        <v>378</v>
      </c>
      <c r="I333" s="2">
        <f t="shared" si="48"/>
        <v>0</v>
      </c>
      <c r="J333" s="32" t="s">
        <v>141</v>
      </c>
      <c r="K333" s="7" t="str">
        <f t="shared" si="49"/>
        <v>Incomplete entry. Enter Plate 3 Name above.</v>
      </c>
      <c r="L333" s="58">
        <f t="shared" si="45"/>
        <v>0</v>
      </c>
      <c r="M333" s="58">
        <f t="shared" si="46"/>
        <v>0</v>
      </c>
      <c r="N333" s="14" t="b">
        <f t="shared" si="50"/>
        <v>0</v>
      </c>
      <c r="AA333" s="14"/>
      <c r="AB333" s="14"/>
      <c r="AC333" s="14"/>
      <c r="AD333" s="14"/>
      <c r="AE333" s="14"/>
      <c r="AF333" s="14"/>
      <c r="AG333" s="14"/>
    </row>
    <row r="334" spans="2:33" ht="26" customHeight="1">
      <c r="B334" s="3" t="s">
        <v>30</v>
      </c>
      <c r="C334" s="31"/>
      <c r="D334" s="32" t="s">
        <v>140</v>
      </c>
      <c r="E334" s="33"/>
      <c r="F334" s="33"/>
      <c r="G334" s="17" t="str">
        <f t="shared" si="47"/>
        <v/>
      </c>
      <c r="H334" s="33" t="s">
        <v>379</v>
      </c>
      <c r="I334" s="2">
        <f t="shared" si="48"/>
        <v>0</v>
      </c>
      <c r="J334" s="32" t="s">
        <v>141</v>
      </c>
      <c r="K334" s="7" t="str">
        <f t="shared" si="49"/>
        <v>Incomplete entry. Enter Plate 3 Name above.</v>
      </c>
      <c r="L334" s="58">
        <f t="shared" si="45"/>
        <v>0</v>
      </c>
      <c r="M334" s="58">
        <f t="shared" si="46"/>
        <v>0</v>
      </c>
      <c r="N334" s="14" t="b">
        <f t="shared" si="50"/>
        <v>0</v>
      </c>
      <c r="AA334" s="14"/>
      <c r="AB334" s="14"/>
      <c r="AC334" s="14"/>
      <c r="AD334" s="14"/>
      <c r="AE334" s="14"/>
      <c r="AF334" s="14"/>
      <c r="AG334" s="14"/>
    </row>
    <row r="335" spans="2:33" ht="26" customHeight="1">
      <c r="B335" s="3" t="s">
        <v>42</v>
      </c>
      <c r="C335" s="31"/>
      <c r="D335" s="32" t="s">
        <v>140</v>
      </c>
      <c r="E335" s="33"/>
      <c r="F335" s="33"/>
      <c r="G335" s="17" t="str">
        <f t="shared" si="47"/>
        <v/>
      </c>
      <c r="H335" s="33" t="s">
        <v>380</v>
      </c>
      <c r="I335" s="2">
        <f t="shared" si="48"/>
        <v>0</v>
      </c>
      <c r="J335" s="32" t="s">
        <v>141</v>
      </c>
      <c r="K335" s="7" t="str">
        <f t="shared" si="49"/>
        <v>Incomplete entry. Enter Plate 3 Name above.</v>
      </c>
      <c r="L335" s="58">
        <f t="shared" si="45"/>
        <v>0</v>
      </c>
      <c r="M335" s="58">
        <f t="shared" si="46"/>
        <v>0</v>
      </c>
      <c r="N335" s="14" t="b">
        <f t="shared" si="50"/>
        <v>0</v>
      </c>
      <c r="AA335" s="14"/>
      <c r="AB335" s="14"/>
      <c r="AC335" s="14"/>
      <c r="AD335" s="14"/>
      <c r="AE335" s="14"/>
      <c r="AF335" s="14"/>
      <c r="AG335" s="14"/>
    </row>
    <row r="336" spans="2:33" ht="26" customHeight="1">
      <c r="B336" s="3" t="s">
        <v>54</v>
      </c>
      <c r="C336" s="31"/>
      <c r="D336" s="32" t="s">
        <v>140</v>
      </c>
      <c r="E336" s="33"/>
      <c r="F336" s="33"/>
      <c r="G336" s="17" t="str">
        <f t="shared" si="47"/>
        <v/>
      </c>
      <c r="H336" s="33" t="s">
        <v>381</v>
      </c>
      <c r="I336" s="2">
        <f t="shared" si="48"/>
        <v>0</v>
      </c>
      <c r="J336" s="32" t="s">
        <v>141</v>
      </c>
      <c r="K336" s="7" t="str">
        <f t="shared" si="49"/>
        <v>Incomplete entry. Enter Plate 3 Name above.</v>
      </c>
      <c r="L336" s="58">
        <f t="shared" si="45"/>
        <v>0</v>
      </c>
      <c r="M336" s="58">
        <f t="shared" si="46"/>
        <v>0</v>
      </c>
      <c r="N336" s="14" t="b">
        <f t="shared" si="50"/>
        <v>0</v>
      </c>
      <c r="AA336" s="14"/>
      <c r="AB336" s="14"/>
      <c r="AC336" s="14"/>
      <c r="AD336" s="14"/>
      <c r="AE336" s="14"/>
      <c r="AF336" s="14"/>
      <c r="AG336" s="14"/>
    </row>
    <row r="337" spans="2:33" ht="26" customHeight="1">
      <c r="B337" s="3" t="s">
        <v>68</v>
      </c>
      <c r="C337" s="31"/>
      <c r="D337" s="32" t="s">
        <v>140</v>
      </c>
      <c r="E337" s="33"/>
      <c r="F337" s="33"/>
      <c r="G337" s="17" t="str">
        <f t="shared" si="47"/>
        <v/>
      </c>
      <c r="H337" s="33" t="s">
        <v>382</v>
      </c>
      <c r="I337" s="2">
        <f t="shared" si="48"/>
        <v>0</v>
      </c>
      <c r="J337" s="32" t="s">
        <v>141</v>
      </c>
      <c r="K337" s="7" t="str">
        <f t="shared" si="49"/>
        <v>Incomplete entry. Enter Plate 3 Name above.</v>
      </c>
      <c r="L337" s="58">
        <f t="shared" si="45"/>
        <v>0</v>
      </c>
      <c r="M337" s="58">
        <f t="shared" si="46"/>
        <v>0</v>
      </c>
      <c r="N337" s="14" t="b">
        <f t="shared" si="50"/>
        <v>0</v>
      </c>
      <c r="AA337" s="14"/>
      <c r="AB337" s="14"/>
      <c r="AC337" s="14"/>
      <c r="AD337" s="14"/>
      <c r="AE337" s="14"/>
      <c r="AF337" s="14"/>
      <c r="AG337" s="14"/>
    </row>
    <row r="338" spans="2:33" ht="26" customHeight="1">
      <c r="B338" s="3" t="s">
        <v>80</v>
      </c>
      <c r="C338" s="31"/>
      <c r="D338" s="32" t="s">
        <v>140</v>
      </c>
      <c r="E338" s="33"/>
      <c r="F338" s="33"/>
      <c r="G338" s="17" t="str">
        <f t="shared" si="47"/>
        <v/>
      </c>
      <c r="H338" s="33" t="s">
        <v>383</v>
      </c>
      <c r="I338" s="2">
        <f t="shared" si="48"/>
        <v>0</v>
      </c>
      <c r="J338" s="32" t="s">
        <v>141</v>
      </c>
      <c r="K338" s="7" t="str">
        <f t="shared" si="49"/>
        <v>Incomplete entry. Enter Plate 3 Name above.</v>
      </c>
      <c r="L338" s="58">
        <f t="shared" si="45"/>
        <v>0</v>
      </c>
      <c r="M338" s="58">
        <f t="shared" si="46"/>
        <v>0</v>
      </c>
      <c r="N338" s="14" t="b">
        <f t="shared" si="50"/>
        <v>0</v>
      </c>
      <c r="AA338" s="14"/>
      <c r="AB338" s="14"/>
      <c r="AC338" s="14"/>
      <c r="AD338" s="14"/>
      <c r="AE338" s="14"/>
      <c r="AF338" s="14"/>
      <c r="AG338" s="14"/>
    </row>
    <row r="339" spans="2:33" ht="26" customHeight="1">
      <c r="B339" s="3" t="s">
        <v>92</v>
      </c>
      <c r="C339" s="31"/>
      <c r="D339" s="32" t="s">
        <v>140</v>
      </c>
      <c r="E339" s="33"/>
      <c r="F339" s="33"/>
      <c r="G339" s="17" t="str">
        <f t="shared" si="47"/>
        <v/>
      </c>
      <c r="H339" s="33" t="s">
        <v>384</v>
      </c>
      <c r="I339" s="2">
        <f t="shared" si="48"/>
        <v>0</v>
      </c>
      <c r="J339" s="32" t="s">
        <v>141</v>
      </c>
      <c r="K339" s="7" t="str">
        <f t="shared" si="49"/>
        <v>Incomplete entry. Enter Plate 3 Name above.</v>
      </c>
      <c r="L339" s="58">
        <f t="shared" si="45"/>
        <v>0</v>
      </c>
      <c r="M339" s="58">
        <f t="shared" si="46"/>
        <v>0</v>
      </c>
      <c r="N339" s="14" t="b">
        <f t="shared" si="50"/>
        <v>0</v>
      </c>
      <c r="AA339" s="14"/>
      <c r="AB339" s="14"/>
      <c r="AC339" s="14"/>
      <c r="AD339" s="14"/>
      <c r="AE339" s="14"/>
      <c r="AF339" s="14"/>
      <c r="AG339" s="14"/>
    </row>
    <row r="340" spans="2:33" ht="26" customHeight="1">
      <c r="B340" s="3" t="s">
        <v>130</v>
      </c>
      <c r="C340" s="31"/>
      <c r="D340" s="32" t="s">
        <v>140</v>
      </c>
      <c r="E340" s="33"/>
      <c r="F340" s="33"/>
      <c r="G340" s="17" t="str">
        <f t="shared" si="47"/>
        <v/>
      </c>
      <c r="H340" s="33" t="s">
        <v>385</v>
      </c>
      <c r="I340" s="2">
        <f t="shared" si="48"/>
        <v>0</v>
      </c>
      <c r="J340" s="32" t="s">
        <v>141</v>
      </c>
      <c r="K340" s="7" t="str">
        <f t="shared" si="49"/>
        <v>Incomplete entry. Enter Plate 3 Name above.</v>
      </c>
      <c r="L340" s="58">
        <f t="shared" si="45"/>
        <v>0</v>
      </c>
      <c r="M340" s="58">
        <f t="shared" si="46"/>
        <v>0</v>
      </c>
      <c r="N340" s="14" t="b">
        <f t="shared" si="50"/>
        <v>0</v>
      </c>
      <c r="AA340" s="14"/>
      <c r="AB340" s="14"/>
      <c r="AC340" s="14"/>
      <c r="AD340" s="14"/>
      <c r="AE340" s="14"/>
      <c r="AF340" s="14"/>
      <c r="AG340" s="14"/>
    </row>
    <row r="341" spans="2:33" ht="26" customHeight="1">
      <c r="B341" s="3" t="s">
        <v>272</v>
      </c>
      <c r="C341" s="31"/>
      <c r="D341" s="32" t="s">
        <v>140</v>
      </c>
      <c r="E341" s="33"/>
      <c r="F341" s="33"/>
      <c r="G341" s="17" t="str">
        <f t="shared" si="47"/>
        <v/>
      </c>
      <c r="H341" s="33" t="s">
        <v>386</v>
      </c>
      <c r="I341" s="2">
        <f t="shared" si="48"/>
        <v>0</v>
      </c>
      <c r="J341" s="32" t="s">
        <v>141</v>
      </c>
      <c r="K341" s="7" t="str">
        <f t="shared" si="49"/>
        <v>Incomplete entry. Enter Plate 3 Name above.</v>
      </c>
      <c r="L341" s="58">
        <f t="shared" si="45"/>
        <v>0</v>
      </c>
      <c r="M341" s="58">
        <f t="shared" si="46"/>
        <v>0</v>
      </c>
      <c r="N341" s="14" t="b">
        <f t="shared" si="50"/>
        <v>0</v>
      </c>
      <c r="AA341" s="14"/>
      <c r="AB341" s="14"/>
      <c r="AC341" s="14"/>
      <c r="AD341" s="14"/>
      <c r="AE341" s="14"/>
      <c r="AF341" s="14"/>
      <c r="AG341" s="14"/>
    </row>
    <row r="342" spans="2:33" ht="26" customHeight="1">
      <c r="B342" s="3" t="s">
        <v>31</v>
      </c>
      <c r="C342" s="31"/>
      <c r="D342" s="32" t="s">
        <v>140</v>
      </c>
      <c r="E342" s="33"/>
      <c r="F342" s="33"/>
      <c r="G342" s="17" t="str">
        <f t="shared" si="47"/>
        <v/>
      </c>
      <c r="H342" s="33" t="s">
        <v>387</v>
      </c>
      <c r="I342" s="2">
        <f t="shared" si="48"/>
        <v>0</v>
      </c>
      <c r="J342" s="32" t="s">
        <v>141</v>
      </c>
      <c r="K342" s="7" t="str">
        <f t="shared" si="49"/>
        <v>Incomplete entry. Enter Plate 3 Name above.</v>
      </c>
      <c r="L342" s="58">
        <f t="shared" si="45"/>
        <v>0</v>
      </c>
      <c r="M342" s="58">
        <f t="shared" si="46"/>
        <v>0</v>
      </c>
      <c r="N342" s="14" t="b">
        <f t="shared" si="50"/>
        <v>0</v>
      </c>
      <c r="AA342" s="14"/>
      <c r="AB342" s="14"/>
      <c r="AC342" s="14"/>
      <c r="AD342" s="14"/>
      <c r="AE342" s="14"/>
      <c r="AF342" s="14"/>
      <c r="AG342" s="14"/>
    </row>
    <row r="343" spans="2:33" ht="26" customHeight="1">
      <c r="B343" s="3" t="s">
        <v>43</v>
      </c>
      <c r="C343" s="31"/>
      <c r="D343" s="32" t="s">
        <v>140</v>
      </c>
      <c r="E343" s="33"/>
      <c r="F343" s="33"/>
      <c r="G343" s="17" t="str">
        <f t="shared" si="47"/>
        <v/>
      </c>
      <c r="H343" s="33" t="s">
        <v>388</v>
      </c>
      <c r="I343" s="2">
        <f t="shared" si="48"/>
        <v>0</v>
      </c>
      <c r="J343" s="32" t="s">
        <v>141</v>
      </c>
      <c r="K343" s="7" t="str">
        <f t="shared" si="49"/>
        <v>Incomplete entry. Enter Plate 3 Name above.</v>
      </c>
      <c r="L343" s="58">
        <f t="shared" si="45"/>
        <v>0</v>
      </c>
      <c r="M343" s="58">
        <f t="shared" si="46"/>
        <v>0</v>
      </c>
      <c r="N343" s="14" t="b">
        <f t="shared" si="50"/>
        <v>0</v>
      </c>
      <c r="AA343" s="14"/>
      <c r="AB343" s="14"/>
      <c r="AC343" s="14"/>
      <c r="AD343" s="14"/>
      <c r="AE343" s="14"/>
      <c r="AF343" s="14"/>
      <c r="AG343" s="14"/>
    </row>
    <row r="344" spans="2:33" ht="26" customHeight="1">
      <c r="B344" s="3" t="s">
        <v>55</v>
      </c>
      <c r="C344" s="31"/>
      <c r="D344" s="32" t="s">
        <v>140</v>
      </c>
      <c r="E344" s="33"/>
      <c r="F344" s="33"/>
      <c r="G344" s="17" t="str">
        <f t="shared" si="47"/>
        <v/>
      </c>
      <c r="H344" s="33" t="s">
        <v>389</v>
      </c>
      <c r="I344" s="2">
        <f t="shared" si="48"/>
        <v>0</v>
      </c>
      <c r="J344" s="32" t="s">
        <v>141</v>
      </c>
      <c r="K344" s="7" t="str">
        <f t="shared" si="49"/>
        <v>Incomplete entry. Enter Plate 3 Name above.</v>
      </c>
      <c r="L344" s="58">
        <f t="shared" si="45"/>
        <v>0</v>
      </c>
      <c r="M344" s="58">
        <f t="shared" si="46"/>
        <v>0</v>
      </c>
      <c r="N344" s="14" t="b">
        <f t="shared" si="50"/>
        <v>0</v>
      </c>
      <c r="AA344" s="14"/>
      <c r="AB344" s="14"/>
      <c r="AC344" s="14"/>
      <c r="AD344" s="14"/>
      <c r="AE344" s="14"/>
      <c r="AF344" s="14"/>
      <c r="AG344" s="14"/>
    </row>
    <row r="345" spans="2:33" ht="26" customHeight="1">
      <c r="B345" s="3" t="s">
        <v>69</v>
      </c>
      <c r="C345" s="31"/>
      <c r="D345" s="32" t="s">
        <v>140</v>
      </c>
      <c r="E345" s="33"/>
      <c r="F345" s="33"/>
      <c r="G345" s="17" t="str">
        <f t="shared" si="47"/>
        <v/>
      </c>
      <c r="H345" s="33" t="s">
        <v>390</v>
      </c>
      <c r="I345" s="2">
        <f t="shared" si="48"/>
        <v>0</v>
      </c>
      <c r="J345" s="32" t="s">
        <v>141</v>
      </c>
      <c r="K345" s="7" t="str">
        <f t="shared" si="49"/>
        <v>Incomplete entry. Enter Plate 3 Name above.</v>
      </c>
      <c r="L345" s="58">
        <f t="shared" si="45"/>
        <v>0</v>
      </c>
      <c r="M345" s="58">
        <f t="shared" si="46"/>
        <v>0</v>
      </c>
      <c r="N345" s="14" t="b">
        <f t="shared" si="50"/>
        <v>0</v>
      </c>
      <c r="AA345" s="14"/>
      <c r="AB345" s="14"/>
      <c r="AC345" s="14"/>
      <c r="AD345" s="14"/>
      <c r="AE345" s="14"/>
      <c r="AF345" s="14"/>
      <c r="AG345" s="14"/>
    </row>
    <row r="346" spans="2:33" ht="26" customHeight="1">
      <c r="B346" s="3" t="s">
        <v>81</v>
      </c>
      <c r="C346" s="31"/>
      <c r="D346" s="32" t="s">
        <v>140</v>
      </c>
      <c r="E346" s="33"/>
      <c r="F346" s="33"/>
      <c r="G346" s="17" t="str">
        <f t="shared" si="47"/>
        <v/>
      </c>
      <c r="H346" s="33" t="s">
        <v>391</v>
      </c>
      <c r="I346" s="2">
        <f t="shared" si="48"/>
        <v>0</v>
      </c>
      <c r="J346" s="32" t="s">
        <v>141</v>
      </c>
      <c r="K346" s="7" t="str">
        <f t="shared" si="49"/>
        <v>Incomplete entry. Enter Plate 3 Name above.</v>
      </c>
      <c r="L346" s="58">
        <f t="shared" si="45"/>
        <v>0</v>
      </c>
      <c r="M346" s="58">
        <f t="shared" si="46"/>
        <v>0</v>
      </c>
      <c r="N346" s="14" t="b">
        <f t="shared" si="50"/>
        <v>0</v>
      </c>
      <c r="AA346" s="14"/>
      <c r="AB346" s="14"/>
      <c r="AC346" s="14"/>
      <c r="AD346" s="14"/>
      <c r="AE346" s="14"/>
      <c r="AF346" s="14"/>
      <c r="AG346" s="14"/>
    </row>
    <row r="347" spans="2:33" ht="26" customHeight="1">
      <c r="B347" s="3" t="s">
        <v>93</v>
      </c>
      <c r="C347" s="31"/>
      <c r="D347" s="32" t="s">
        <v>140</v>
      </c>
      <c r="E347" s="33"/>
      <c r="F347" s="33"/>
      <c r="G347" s="17" t="str">
        <f t="shared" si="47"/>
        <v/>
      </c>
      <c r="H347" s="33" t="s">
        <v>392</v>
      </c>
      <c r="I347" s="2">
        <f t="shared" si="48"/>
        <v>0</v>
      </c>
      <c r="J347" s="32" t="s">
        <v>141</v>
      </c>
      <c r="K347" s="7" t="str">
        <f t="shared" si="49"/>
        <v>Incomplete entry. Enter Plate 3 Name above.</v>
      </c>
      <c r="L347" s="58">
        <f t="shared" si="45"/>
        <v>0</v>
      </c>
      <c r="M347" s="58">
        <f t="shared" si="46"/>
        <v>0</v>
      </c>
      <c r="N347" s="14" t="b">
        <f t="shared" si="50"/>
        <v>0</v>
      </c>
      <c r="AA347" s="14"/>
      <c r="AB347" s="14"/>
      <c r="AC347" s="14"/>
      <c r="AD347" s="14"/>
      <c r="AE347" s="14"/>
      <c r="AF347" s="14"/>
      <c r="AG347" s="14"/>
    </row>
    <row r="348" spans="2:33" ht="26" customHeight="1">
      <c r="B348" s="3" t="s">
        <v>131</v>
      </c>
      <c r="C348" s="31"/>
      <c r="D348" s="32" t="s">
        <v>140</v>
      </c>
      <c r="E348" s="33"/>
      <c r="F348" s="33"/>
      <c r="G348" s="17" t="str">
        <f t="shared" si="47"/>
        <v/>
      </c>
      <c r="H348" s="33" t="s">
        <v>393</v>
      </c>
      <c r="I348" s="2">
        <f t="shared" si="48"/>
        <v>0</v>
      </c>
      <c r="J348" s="32" t="s">
        <v>141</v>
      </c>
      <c r="K348" s="7" t="str">
        <f t="shared" si="49"/>
        <v>Incomplete entry. Enter Plate 3 Name above.</v>
      </c>
      <c r="L348" s="58">
        <f t="shared" si="45"/>
        <v>0</v>
      </c>
      <c r="M348" s="58">
        <f t="shared" si="46"/>
        <v>0</v>
      </c>
      <c r="N348" s="14" t="b">
        <f t="shared" si="50"/>
        <v>0</v>
      </c>
      <c r="AA348" s="14"/>
      <c r="AB348" s="14"/>
      <c r="AC348" s="14"/>
      <c r="AD348" s="14"/>
      <c r="AE348" s="14"/>
      <c r="AF348" s="14"/>
      <c r="AG348" s="14"/>
    </row>
    <row r="349" spans="2:33" ht="26" customHeight="1">
      <c r="B349" s="3" t="s">
        <v>273</v>
      </c>
      <c r="C349" s="31"/>
      <c r="D349" s="32" t="s">
        <v>140</v>
      </c>
      <c r="E349" s="33"/>
      <c r="F349" s="33"/>
      <c r="G349" s="17" t="str">
        <f t="shared" si="47"/>
        <v/>
      </c>
      <c r="H349" s="33" t="s">
        <v>394</v>
      </c>
      <c r="I349" s="2">
        <f t="shared" si="48"/>
        <v>0</v>
      </c>
      <c r="J349" s="32" t="s">
        <v>141</v>
      </c>
      <c r="K349" s="7" t="str">
        <f t="shared" si="49"/>
        <v>Incomplete entry. Enter Plate 3 Name above.</v>
      </c>
      <c r="L349" s="58">
        <f t="shared" si="45"/>
        <v>0</v>
      </c>
      <c r="M349" s="58">
        <f t="shared" si="46"/>
        <v>0</v>
      </c>
      <c r="N349" s="14" t="b">
        <f t="shared" si="50"/>
        <v>0</v>
      </c>
      <c r="AA349" s="14"/>
      <c r="AB349" s="14"/>
      <c r="AC349" s="14"/>
      <c r="AD349" s="14"/>
      <c r="AE349" s="14"/>
      <c r="AF349" s="14"/>
      <c r="AG349" s="14"/>
    </row>
    <row r="350" spans="2:33" ht="26" customHeight="1">
      <c r="B350" s="3" t="s">
        <v>32</v>
      </c>
      <c r="C350" s="31"/>
      <c r="D350" s="32" t="s">
        <v>140</v>
      </c>
      <c r="E350" s="33"/>
      <c r="F350" s="33"/>
      <c r="G350" s="17" t="str">
        <f t="shared" si="47"/>
        <v/>
      </c>
      <c r="H350" s="33" t="s">
        <v>395</v>
      </c>
      <c r="I350" s="2">
        <f t="shared" si="48"/>
        <v>0</v>
      </c>
      <c r="J350" s="32" t="s">
        <v>141</v>
      </c>
      <c r="K350" s="7" t="str">
        <f t="shared" si="49"/>
        <v>Incomplete entry. Enter Plate 3 Name above.</v>
      </c>
      <c r="L350" s="58">
        <f t="shared" si="45"/>
        <v>0</v>
      </c>
      <c r="M350" s="58">
        <f t="shared" si="46"/>
        <v>0</v>
      </c>
      <c r="N350" s="14" t="b">
        <f t="shared" si="50"/>
        <v>0</v>
      </c>
      <c r="AA350" s="14"/>
      <c r="AB350" s="14"/>
      <c r="AC350" s="14"/>
      <c r="AD350" s="14"/>
      <c r="AE350" s="14"/>
      <c r="AF350" s="14"/>
      <c r="AG350" s="14"/>
    </row>
    <row r="351" spans="2:33" ht="26" customHeight="1">
      <c r="B351" s="3" t="s">
        <v>44</v>
      </c>
      <c r="C351" s="31"/>
      <c r="D351" s="32" t="s">
        <v>140</v>
      </c>
      <c r="E351" s="33"/>
      <c r="F351" s="33"/>
      <c r="G351" s="17" t="str">
        <f t="shared" si="47"/>
        <v/>
      </c>
      <c r="H351" s="33" t="s">
        <v>396</v>
      </c>
      <c r="I351" s="2">
        <f t="shared" si="48"/>
        <v>0</v>
      </c>
      <c r="J351" s="32" t="s">
        <v>141</v>
      </c>
      <c r="K351" s="7" t="str">
        <f t="shared" si="49"/>
        <v>Incomplete entry. Enter Plate 3 Name above.</v>
      </c>
      <c r="L351" s="58">
        <f t="shared" si="45"/>
        <v>0</v>
      </c>
      <c r="M351" s="58">
        <f t="shared" si="46"/>
        <v>0</v>
      </c>
      <c r="N351" s="14" t="b">
        <f t="shared" si="50"/>
        <v>0</v>
      </c>
      <c r="AA351" s="14"/>
      <c r="AB351" s="14"/>
      <c r="AC351" s="14"/>
      <c r="AD351" s="14"/>
      <c r="AE351" s="14"/>
      <c r="AF351" s="14"/>
      <c r="AG351" s="14"/>
    </row>
    <row r="352" spans="2:33" ht="26" customHeight="1">
      <c r="B352" s="3" t="s">
        <v>56</v>
      </c>
      <c r="C352" s="31"/>
      <c r="D352" s="32" t="s">
        <v>140</v>
      </c>
      <c r="E352" s="33"/>
      <c r="F352" s="33"/>
      <c r="G352" s="17" t="str">
        <f t="shared" si="47"/>
        <v/>
      </c>
      <c r="H352" s="33" t="s">
        <v>397</v>
      </c>
      <c r="I352" s="2">
        <f t="shared" si="48"/>
        <v>0</v>
      </c>
      <c r="J352" s="32" t="s">
        <v>141</v>
      </c>
      <c r="K352" s="7" t="str">
        <f t="shared" si="49"/>
        <v>Incomplete entry. Enter Plate 3 Name above.</v>
      </c>
      <c r="L352" s="58">
        <f t="shared" si="45"/>
        <v>0</v>
      </c>
      <c r="M352" s="58">
        <f t="shared" si="46"/>
        <v>0</v>
      </c>
      <c r="N352" s="14" t="b">
        <f>AND(NOT(ISBLANK(C353)),ISBLANK(C352))</f>
        <v>0</v>
      </c>
      <c r="AA352" s="14"/>
      <c r="AB352" s="14"/>
      <c r="AC352" s="14"/>
      <c r="AD352" s="14"/>
      <c r="AE352" s="14"/>
      <c r="AF352" s="14"/>
      <c r="AG352" s="14"/>
    </row>
    <row r="353" spans="2:14" ht="12.75" customHeight="1">
      <c r="B353" s="23">
        <f>96-COUNTIF(C257:C352,"")</f>
        <v>0</v>
      </c>
      <c r="M353" s="58"/>
      <c r="N353" s="14"/>
    </row>
    <row r="354" spans="2:14" ht="12.75" customHeight="1">
      <c r="E354" s="12"/>
      <c r="F354" s="12"/>
      <c r="H354" s="12"/>
      <c r="I354" s="12"/>
      <c r="J354" s="12"/>
      <c r="M354" s="58"/>
      <c r="N354" s="14"/>
    </row>
    <row r="355" spans="2:14" ht="26" customHeight="1">
      <c r="B355" s="81" t="s">
        <v>190</v>
      </c>
      <c r="C355" s="81"/>
      <c r="D355" s="81"/>
      <c r="E355" s="81"/>
      <c r="F355" s="81"/>
      <c r="G355" s="81"/>
      <c r="H355" s="81"/>
      <c r="I355" s="81"/>
      <c r="J355" s="81"/>
      <c r="M355" s="58"/>
      <c r="N355" s="14"/>
    </row>
    <row r="356" spans="2:14" ht="26" customHeight="1">
      <c r="B356" s="80"/>
      <c r="C356" s="80"/>
      <c r="D356" s="80"/>
      <c r="E356" s="80"/>
      <c r="F356" s="80"/>
      <c r="G356" s="80"/>
      <c r="H356" s="80"/>
      <c r="I356" s="80"/>
      <c r="J356" s="80"/>
      <c r="K356" s="80"/>
      <c r="M356" s="58"/>
      <c r="N356" s="14"/>
    </row>
    <row r="357" spans="2:14" ht="12.75" customHeight="1">
      <c r="M357" s="58"/>
      <c r="N357" s="14"/>
    </row>
    <row r="358" spans="2:14" ht="39" customHeight="1">
      <c r="C358" s="8" t="s">
        <v>262</v>
      </c>
      <c r="D358" s="8" t="s">
        <v>263</v>
      </c>
      <c r="E358" s="8" t="s">
        <v>264</v>
      </c>
      <c r="F358" s="8" t="s">
        <v>265</v>
      </c>
      <c r="H358" s="8" t="s">
        <v>266</v>
      </c>
      <c r="J358" s="8" t="s">
        <v>267</v>
      </c>
      <c r="M358" s="58"/>
      <c r="N358" s="14"/>
    </row>
    <row r="359" spans="2:14" ht="39" customHeight="1">
      <c r="B359" s="5" t="s">
        <v>57</v>
      </c>
      <c r="C359" s="5" t="s">
        <v>150</v>
      </c>
      <c r="D359" s="5" t="s">
        <v>97</v>
      </c>
      <c r="E359" s="5" t="s">
        <v>96</v>
      </c>
      <c r="F359" s="5" t="s">
        <v>268</v>
      </c>
      <c r="G359" s="5" t="s">
        <v>139</v>
      </c>
      <c r="H359" s="5" t="s">
        <v>302</v>
      </c>
      <c r="I359" s="6" t="s">
        <v>99</v>
      </c>
      <c r="J359" s="6" t="s">
        <v>98</v>
      </c>
      <c r="K359" s="5" t="s">
        <v>142</v>
      </c>
      <c r="M359" s="58"/>
      <c r="N359" s="14"/>
    </row>
    <row r="360" spans="2:14" ht="26" customHeight="1">
      <c r="B360" s="3" t="s">
        <v>58</v>
      </c>
      <c r="C360" s="31"/>
      <c r="D360" s="32" t="s">
        <v>140</v>
      </c>
      <c r="E360" s="33"/>
      <c r="F360" s="33"/>
      <c r="G360" s="17" t="str">
        <f t="shared" ref="G360:G423" si="51">IF(ISERROR(F360/E360),"",1000*F360/E360)</f>
        <v/>
      </c>
      <c r="H360" s="33" t="s">
        <v>300</v>
      </c>
      <c r="I360" s="2">
        <f t="shared" ref="I360:I423" si="52">IF(C360="",0,IF(H360= "10 ng",50,IF(H360="20 ng",25,IF(H360="50 ng",10,5))))</f>
        <v>0</v>
      </c>
      <c r="J360" s="32" t="s">
        <v>141</v>
      </c>
      <c r="K360" s="7" t="str">
        <f>IF(ISBLANK($B$356),"Incomplete entry. Enter Plate 4 Name above.",IF(N360,"Invalid. You may not skip rows in this form.",IF(C360="","",IF(AE360,IF(AF360,IF(AG360,"OK","Inconsistent entry. The RNA is NOT normalized to 200 ng/ul as stated in Step #4."),"Concentration of RNA too low (&lt; 200 ng/ul)"),"Incomplete entry. Entry required in Step #2, #4, and #5."))))</f>
        <v>Incomplete entry. Enter Plate 4 Name above.</v>
      </c>
      <c r="L360" s="58">
        <f>IF(J360="Yes",0,IF(C360="",0,IF(D360="Yes",6.76,9.72)))</f>
        <v>0</v>
      </c>
      <c r="M360" s="58">
        <f>IF(J360="Yes",4.32,0)</f>
        <v>0</v>
      </c>
      <c r="N360" s="14" t="b">
        <f>AND(NOT(ISBLANK(C361)),ISBLANK(C360))</f>
        <v>0</v>
      </c>
    </row>
    <row r="361" spans="2:14" ht="26" customHeight="1">
      <c r="B361" s="3" t="s">
        <v>70</v>
      </c>
      <c r="C361" s="31"/>
      <c r="D361" s="32" t="s">
        <v>140</v>
      </c>
      <c r="E361" s="33"/>
      <c r="F361" s="33"/>
      <c r="G361" s="17" t="str">
        <f t="shared" si="51"/>
        <v/>
      </c>
      <c r="H361" s="33" t="s">
        <v>300</v>
      </c>
      <c r="I361" s="2">
        <f t="shared" si="52"/>
        <v>0</v>
      </c>
      <c r="J361" s="32" t="s">
        <v>141</v>
      </c>
      <c r="K361" s="7" t="str">
        <f t="shared" ref="K361:K424" si="53">IF(ISBLANK($B$356),"Incomplete entry. Enter Plate 4 Name above.",IF(N361,"Invalid. You may not skip rows in this form.",IF(C361="","",IF(AE361,IF(AF361,IF(AG361,"OK","Inconsistent entry. The RNA is NOT normalized to 200 ng/ul as stated in Step #4."),"Concentration of RNA too low (&lt; 200 ng/ul)"),"Incomplete entry. Entry required in Step #2, #4, and #5."))))</f>
        <v>Incomplete entry. Enter Plate 4 Name above.</v>
      </c>
      <c r="L361" s="58">
        <f t="shared" ref="L361:L416" si="54">IF(J361="Yes",0,IF(C361="",0,IF(D361="Yes",6.76,9.72)))</f>
        <v>0</v>
      </c>
      <c r="M361" s="58">
        <f t="shared" ref="M361:M416" si="55">IF(J361="Yes",4.32,0)</f>
        <v>0</v>
      </c>
      <c r="N361" s="14" t="b">
        <f t="shared" ref="N361:N424" si="56">AND(NOT(ISBLANK(C362)),ISBLANK(C361))</f>
        <v>0</v>
      </c>
    </row>
    <row r="362" spans="2:14" ht="26" customHeight="1">
      <c r="B362" s="3" t="s">
        <v>82</v>
      </c>
      <c r="C362" s="31"/>
      <c r="D362" s="32" t="s">
        <v>140</v>
      </c>
      <c r="E362" s="33"/>
      <c r="F362" s="33"/>
      <c r="G362" s="17" t="str">
        <f t="shared" si="51"/>
        <v/>
      </c>
      <c r="H362" s="33" t="s">
        <v>300</v>
      </c>
      <c r="I362" s="2">
        <f t="shared" si="52"/>
        <v>0</v>
      </c>
      <c r="J362" s="32" t="s">
        <v>141</v>
      </c>
      <c r="K362" s="7" t="str">
        <f t="shared" si="53"/>
        <v>Incomplete entry. Enter Plate 4 Name above.</v>
      </c>
      <c r="L362" s="58">
        <f t="shared" si="54"/>
        <v>0</v>
      </c>
      <c r="M362" s="58">
        <f t="shared" si="55"/>
        <v>0</v>
      </c>
      <c r="N362" s="14" t="b">
        <f t="shared" si="56"/>
        <v>0</v>
      </c>
    </row>
    <row r="363" spans="2:14" ht="26" customHeight="1">
      <c r="B363" s="3" t="s">
        <v>94</v>
      </c>
      <c r="C363" s="31"/>
      <c r="D363" s="32" t="s">
        <v>140</v>
      </c>
      <c r="E363" s="33"/>
      <c r="F363" s="33"/>
      <c r="G363" s="17" t="str">
        <f t="shared" si="51"/>
        <v/>
      </c>
      <c r="H363" s="33" t="s">
        <v>300</v>
      </c>
      <c r="I363" s="2">
        <f t="shared" si="52"/>
        <v>0</v>
      </c>
      <c r="J363" s="32" t="s">
        <v>141</v>
      </c>
      <c r="K363" s="7" t="str">
        <f t="shared" si="53"/>
        <v>Incomplete entry. Enter Plate 4 Name above.</v>
      </c>
      <c r="L363" s="58">
        <f t="shared" si="54"/>
        <v>0</v>
      </c>
      <c r="M363" s="58">
        <f t="shared" si="55"/>
        <v>0</v>
      </c>
      <c r="N363" s="14" t="b">
        <f t="shared" si="56"/>
        <v>0</v>
      </c>
    </row>
    <row r="364" spans="2:14" ht="26" customHeight="1">
      <c r="B364" s="3" t="s">
        <v>132</v>
      </c>
      <c r="C364" s="31"/>
      <c r="D364" s="32" t="s">
        <v>140</v>
      </c>
      <c r="E364" s="33"/>
      <c r="F364" s="33"/>
      <c r="G364" s="17" t="str">
        <f t="shared" si="51"/>
        <v/>
      </c>
      <c r="H364" s="33" t="s">
        <v>300</v>
      </c>
      <c r="I364" s="2">
        <f t="shared" si="52"/>
        <v>0</v>
      </c>
      <c r="J364" s="32" t="s">
        <v>141</v>
      </c>
      <c r="K364" s="7" t="str">
        <f t="shared" si="53"/>
        <v>Incomplete entry. Enter Plate 4 Name above.</v>
      </c>
      <c r="L364" s="58">
        <f t="shared" si="54"/>
        <v>0</v>
      </c>
      <c r="M364" s="58">
        <f t="shared" si="55"/>
        <v>0</v>
      </c>
      <c r="N364" s="14" t="b">
        <f t="shared" si="56"/>
        <v>0</v>
      </c>
    </row>
    <row r="365" spans="2:14" ht="26" customHeight="1">
      <c r="B365" s="3" t="s">
        <v>274</v>
      </c>
      <c r="C365" s="31"/>
      <c r="D365" s="32" t="s">
        <v>140</v>
      </c>
      <c r="E365" s="33"/>
      <c r="F365" s="33"/>
      <c r="G365" s="17" t="str">
        <f t="shared" si="51"/>
        <v/>
      </c>
      <c r="H365" s="33" t="s">
        <v>300</v>
      </c>
      <c r="I365" s="2">
        <f t="shared" si="52"/>
        <v>0</v>
      </c>
      <c r="J365" s="32" t="s">
        <v>141</v>
      </c>
      <c r="K365" s="7" t="str">
        <f t="shared" si="53"/>
        <v>Incomplete entry. Enter Plate 4 Name above.</v>
      </c>
      <c r="L365" s="58">
        <f t="shared" si="54"/>
        <v>0</v>
      </c>
      <c r="M365" s="58">
        <f t="shared" si="55"/>
        <v>0</v>
      </c>
      <c r="N365" s="14" t="b">
        <f t="shared" si="56"/>
        <v>0</v>
      </c>
    </row>
    <row r="366" spans="2:14" ht="26" customHeight="1">
      <c r="B366" s="3" t="s">
        <v>33</v>
      </c>
      <c r="C366" s="31"/>
      <c r="D366" s="32" t="s">
        <v>140</v>
      </c>
      <c r="E366" s="33"/>
      <c r="F366" s="33"/>
      <c r="G366" s="17" t="str">
        <f t="shared" si="51"/>
        <v/>
      </c>
      <c r="H366" s="33" t="s">
        <v>300</v>
      </c>
      <c r="I366" s="2">
        <f t="shared" si="52"/>
        <v>0</v>
      </c>
      <c r="J366" s="32" t="s">
        <v>141</v>
      </c>
      <c r="K366" s="7" t="str">
        <f t="shared" si="53"/>
        <v>Incomplete entry. Enter Plate 4 Name above.</v>
      </c>
      <c r="L366" s="58">
        <f t="shared" si="54"/>
        <v>0</v>
      </c>
      <c r="M366" s="58">
        <f t="shared" si="55"/>
        <v>0</v>
      </c>
      <c r="N366" s="14" t="b">
        <f t="shared" si="56"/>
        <v>0</v>
      </c>
    </row>
    <row r="367" spans="2:14" ht="26" customHeight="1">
      <c r="B367" s="3" t="s">
        <v>45</v>
      </c>
      <c r="C367" s="31"/>
      <c r="D367" s="32" t="s">
        <v>140</v>
      </c>
      <c r="E367" s="33"/>
      <c r="F367" s="33"/>
      <c r="G367" s="17" t="str">
        <f t="shared" si="51"/>
        <v/>
      </c>
      <c r="H367" s="33" t="s">
        <v>300</v>
      </c>
      <c r="I367" s="2">
        <f t="shared" si="52"/>
        <v>0</v>
      </c>
      <c r="J367" s="32" t="s">
        <v>141</v>
      </c>
      <c r="K367" s="7" t="str">
        <f t="shared" si="53"/>
        <v>Incomplete entry. Enter Plate 4 Name above.</v>
      </c>
      <c r="L367" s="58">
        <f t="shared" si="54"/>
        <v>0</v>
      </c>
      <c r="M367" s="58">
        <f t="shared" si="55"/>
        <v>0</v>
      </c>
      <c r="N367" s="14" t="b">
        <f t="shared" si="56"/>
        <v>0</v>
      </c>
    </row>
    <row r="368" spans="2:14" ht="26" customHeight="1">
      <c r="B368" s="3" t="s">
        <v>59</v>
      </c>
      <c r="C368" s="31"/>
      <c r="D368" s="32" t="s">
        <v>140</v>
      </c>
      <c r="E368" s="33"/>
      <c r="F368" s="33"/>
      <c r="G368" s="17" t="str">
        <f t="shared" si="51"/>
        <v/>
      </c>
      <c r="H368" s="33" t="s">
        <v>300</v>
      </c>
      <c r="I368" s="2">
        <f t="shared" si="52"/>
        <v>0</v>
      </c>
      <c r="J368" s="32" t="s">
        <v>141</v>
      </c>
      <c r="K368" s="7" t="str">
        <f t="shared" si="53"/>
        <v>Incomplete entry. Enter Plate 4 Name above.</v>
      </c>
      <c r="L368" s="58">
        <f t="shared" si="54"/>
        <v>0</v>
      </c>
      <c r="M368" s="58">
        <f t="shared" si="55"/>
        <v>0</v>
      </c>
      <c r="N368" s="14" t="b">
        <f t="shared" si="56"/>
        <v>0</v>
      </c>
    </row>
    <row r="369" spans="2:14" ht="26" customHeight="1">
      <c r="B369" s="3" t="s">
        <v>71</v>
      </c>
      <c r="C369" s="31"/>
      <c r="D369" s="32" t="s">
        <v>140</v>
      </c>
      <c r="E369" s="33"/>
      <c r="F369" s="33"/>
      <c r="G369" s="17" t="str">
        <f t="shared" si="51"/>
        <v/>
      </c>
      <c r="H369" s="33" t="s">
        <v>300</v>
      </c>
      <c r="I369" s="2">
        <f t="shared" si="52"/>
        <v>0</v>
      </c>
      <c r="J369" s="32" t="s">
        <v>141</v>
      </c>
      <c r="K369" s="7" t="str">
        <f t="shared" si="53"/>
        <v>Incomplete entry. Enter Plate 4 Name above.</v>
      </c>
      <c r="L369" s="58">
        <f t="shared" si="54"/>
        <v>0</v>
      </c>
      <c r="M369" s="58">
        <f t="shared" si="55"/>
        <v>0</v>
      </c>
      <c r="N369" s="14" t="b">
        <f t="shared" si="56"/>
        <v>0</v>
      </c>
    </row>
    <row r="370" spans="2:14" ht="26" customHeight="1">
      <c r="B370" s="3" t="s">
        <v>83</v>
      </c>
      <c r="C370" s="31"/>
      <c r="D370" s="32" t="s">
        <v>140</v>
      </c>
      <c r="E370" s="33"/>
      <c r="F370" s="33"/>
      <c r="G370" s="17" t="str">
        <f t="shared" si="51"/>
        <v/>
      </c>
      <c r="H370" s="33" t="s">
        <v>300</v>
      </c>
      <c r="I370" s="2">
        <f t="shared" si="52"/>
        <v>0</v>
      </c>
      <c r="J370" s="32" t="s">
        <v>141</v>
      </c>
      <c r="K370" s="7" t="str">
        <f t="shared" si="53"/>
        <v>Incomplete entry. Enter Plate 4 Name above.</v>
      </c>
      <c r="L370" s="58">
        <f t="shared" si="54"/>
        <v>0</v>
      </c>
      <c r="M370" s="58">
        <f t="shared" si="55"/>
        <v>0</v>
      </c>
      <c r="N370" s="14" t="b">
        <f t="shared" si="56"/>
        <v>0</v>
      </c>
    </row>
    <row r="371" spans="2:14" ht="26" customHeight="1">
      <c r="B371" s="3" t="s">
        <v>95</v>
      </c>
      <c r="C371" s="31"/>
      <c r="D371" s="32" t="s">
        <v>140</v>
      </c>
      <c r="E371" s="33"/>
      <c r="F371" s="33"/>
      <c r="G371" s="17" t="str">
        <f t="shared" si="51"/>
        <v/>
      </c>
      <c r="H371" s="33" t="s">
        <v>300</v>
      </c>
      <c r="I371" s="2">
        <f t="shared" si="52"/>
        <v>0</v>
      </c>
      <c r="J371" s="32" t="s">
        <v>141</v>
      </c>
      <c r="K371" s="7" t="str">
        <f t="shared" si="53"/>
        <v>Incomplete entry. Enter Plate 4 Name above.</v>
      </c>
      <c r="L371" s="58">
        <f t="shared" si="54"/>
        <v>0</v>
      </c>
      <c r="M371" s="58">
        <f t="shared" si="55"/>
        <v>0</v>
      </c>
      <c r="N371" s="14" t="b">
        <f t="shared" si="56"/>
        <v>0</v>
      </c>
    </row>
    <row r="372" spans="2:14" ht="26" customHeight="1">
      <c r="B372" s="3" t="s">
        <v>133</v>
      </c>
      <c r="C372" s="31"/>
      <c r="D372" s="32" t="s">
        <v>140</v>
      </c>
      <c r="E372" s="33"/>
      <c r="F372" s="33"/>
      <c r="G372" s="17" t="str">
        <f t="shared" si="51"/>
        <v/>
      </c>
      <c r="H372" s="33" t="s">
        <v>300</v>
      </c>
      <c r="I372" s="2">
        <f t="shared" si="52"/>
        <v>0</v>
      </c>
      <c r="J372" s="32" t="s">
        <v>141</v>
      </c>
      <c r="K372" s="7" t="str">
        <f t="shared" si="53"/>
        <v>Incomplete entry. Enter Plate 4 Name above.</v>
      </c>
      <c r="L372" s="58">
        <f t="shared" si="54"/>
        <v>0</v>
      </c>
      <c r="M372" s="58">
        <f t="shared" si="55"/>
        <v>0</v>
      </c>
      <c r="N372" s="14" t="b">
        <f t="shared" si="56"/>
        <v>0</v>
      </c>
    </row>
    <row r="373" spans="2:14" ht="26" customHeight="1">
      <c r="B373" s="3" t="s">
        <v>275</v>
      </c>
      <c r="C373" s="31"/>
      <c r="D373" s="32" t="s">
        <v>140</v>
      </c>
      <c r="E373" s="33"/>
      <c r="F373" s="33"/>
      <c r="G373" s="17" t="str">
        <f t="shared" si="51"/>
        <v/>
      </c>
      <c r="H373" s="33" t="s">
        <v>300</v>
      </c>
      <c r="I373" s="2">
        <f t="shared" si="52"/>
        <v>0</v>
      </c>
      <c r="J373" s="32" t="s">
        <v>141</v>
      </c>
      <c r="K373" s="7" t="str">
        <f t="shared" si="53"/>
        <v>Incomplete entry. Enter Plate 4 Name above.</v>
      </c>
      <c r="L373" s="58">
        <f t="shared" si="54"/>
        <v>0</v>
      </c>
      <c r="M373" s="58">
        <f t="shared" si="55"/>
        <v>0</v>
      </c>
      <c r="N373" s="14" t="b">
        <f t="shared" si="56"/>
        <v>0</v>
      </c>
    </row>
    <row r="374" spans="2:14" ht="26" customHeight="1">
      <c r="B374" s="3" t="s">
        <v>34</v>
      </c>
      <c r="C374" s="31"/>
      <c r="D374" s="32" t="s">
        <v>140</v>
      </c>
      <c r="E374" s="33"/>
      <c r="F374" s="33"/>
      <c r="G374" s="17" t="str">
        <f t="shared" si="51"/>
        <v/>
      </c>
      <c r="H374" s="33" t="s">
        <v>300</v>
      </c>
      <c r="I374" s="2">
        <f t="shared" si="52"/>
        <v>0</v>
      </c>
      <c r="J374" s="32" t="s">
        <v>141</v>
      </c>
      <c r="K374" s="7" t="str">
        <f t="shared" si="53"/>
        <v>Incomplete entry. Enter Plate 4 Name above.</v>
      </c>
      <c r="L374" s="58">
        <f t="shared" si="54"/>
        <v>0</v>
      </c>
      <c r="M374" s="58">
        <f t="shared" si="55"/>
        <v>0</v>
      </c>
      <c r="N374" s="14" t="b">
        <f t="shared" si="56"/>
        <v>0</v>
      </c>
    </row>
    <row r="375" spans="2:14" ht="26" customHeight="1">
      <c r="B375" s="3" t="s">
        <v>46</v>
      </c>
      <c r="C375" s="31"/>
      <c r="D375" s="32" t="s">
        <v>140</v>
      </c>
      <c r="E375" s="33"/>
      <c r="F375" s="33"/>
      <c r="G375" s="17" t="str">
        <f t="shared" si="51"/>
        <v/>
      </c>
      <c r="H375" s="33" t="s">
        <v>300</v>
      </c>
      <c r="I375" s="2">
        <f t="shared" si="52"/>
        <v>0</v>
      </c>
      <c r="J375" s="32" t="s">
        <v>141</v>
      </c>
      <c r="K375" s="7" t="str">
        <f t="shared" si="53"/>
        <v>Incomplete entry. Enter Plate 4 Name above.</v>
      </c>
      <c r="L375" s="58">
        <f t="shared" si="54"/>
        <v>0</v>
      </c>
      <c r="M375" s="58">
        <f t="shared" si="55"/>
        <v>0</v>
      </c>
      <c r="N375" s="14" t="b">
        <f t="shared" si="56"/>
        <v>0</v>
      </c>
    </row>
    <row r="376" spans="2:14" ht="26" customHeight="1">
      <c r="B376" s="3" t="s">
        <v>60</v>
      </c>
      <c r="C376" s="31"/>
      <c r="D376" s="32" t="s">
        <v>140</v>
      </c>
      <c r="E376" s="33"/>
      <c r="F376" s="33"/>
      <c r="G376" s="17" t="str">
        <f t="shared" si="51"/>
        <v/>
      </c>
      <c r="H376" s="33" t="s">
        <v>300</v>
      </c>
      <c r="I376" s="2">
        <f t="shared" si="52"/>
        <v>0</v>
      </c>
      <c r="J376" s="32" t="s">
        <v>141</v>
      </c>
      <c r="K376" s="7" t="str">
        <f t="shared" si="53"/>
        <v>Incomplete entry. Enter Plate 4 Name above.</v>
      </c>
      <c r="L376" s="58">
        <f t="shared" si="54"/>
        <v>0</v>
      </c>
      <c r="M376" s="58">
        <f t="shared" si="55"/>
        <v>0</v>
      </c>
      <c r="N376" s="14" t="b">
        <f t="shared" si="56"/>
        <v>0</v>
      </c>
    </row>
    <row r="377" spans="2:14" ht="26" customHeight="1">
      <c r="B377" s="3" t="s">
        <v>72</v>
      </c>
      <c r="C377" s="31"/>
      <c r="D377" s="32" t="s">
        <v>140</v>
      </c>
      <c r="E377" s="33"/>
      <c r="F377" s="33"/>
      <c r="G377" s="17" t="str">
        <f t="shared" si="51"/>
        <v/>
      </c>
      <c r="H377" s="33" t="s">
        <v>300</v>
      </c>
      <c r="I377" s="2">
        <f t="shared" si="52"/>
        <v>0</v>
      </c>
      <c r="J377" s="32" t="s">
        <v>141</v>
      </c>
      <c r="K377" s="7" t="str">
        <f t="shared" si="53"/>
        <v>Incomplete entry. Enter Plate 4 Name above.</v>
      </c>
      <c r="L377" s="58">
        <f t="shared" si="54"/>
        <v>0</v>
      </c>
      <c r="M377" s="58">
        <f t="shared" si="55"/>
        <v>0</v>
      </c>
      <c r="N377" s="14" t="b">
        <f t="shared" si="56"/>
        <v>0</v>
      </c>
    </row>
    <row r="378" spans="2:14" ht="26" customHeight="1">
      <c r="B378" s="3" t="s">
        <v>84</v>
      </c>
      <c r="C378" s="31"/>
      <c r="D378" s="32" t="s">
        <v>140</v>
      </c>
      <c r="E378" s="33"/>
      <c r="F378" s="33"/>
      <c r="G378" s="17" t="str">
        <f t="shared" si="51"/>
        <v/>
      </c>
      <c r="H378" s="33" t="s">
        <v>300</v>
      </c>
      <c r="I378" s="2">
        <f t="shared" si="52"/>
        <v>0</v>
      </c>
      <c r="J378" s="32" t="s">
        <v>141</v>
      </c>
      <c r="K378" s="7" t="str">
        <f t="shared" si="53"/>
        <v>Incomplete entry. Enter Plate 4 Name above.</v>
      </c>
      <c r="L378" s="58">
        <f t="shared" si="54"/>
        <v>0</v>
      </c>
      <c r="M378" s="58">
        <f t="shared" si="55"/>
        <v>0</v>
      </c>
      <c r="N378" s="14" t="b">
        <f t="shared" si="56"/>
        <v>0</v>
      </c>
    </row>
    <row r="379" spans="2:14" ht="26" customHeight="1">
      <c r="B379" s="3" t="s">
        <v>10</v>
      </c>
      <c r="C379" s="31"/>
      <c r="D379" s="32" t="s">
        <v>140</v>
      </c>
      <c r="E379" s="33"/>
      <c r="F379" s="33"/>
      <c r="G379" s="17" t="str">
        <f t="shared" si="51"/>
        <v/>
      </c>
      <c r="H379" s="33" t="s">
        <v>300</v>
      </c>
      <c r="I379" s="2">
        <f t="shared" si="52"/>
        <v>0</v>
      </c>
      <c r="J379" s="32" t="s">
        <v>141</v>
      </c>
      <c r="K379" s="7" t="str">
        <f t="shared" si="53"/>
        <v>Incomplete entry. Enter Plate 4 Name above.</v>
      </c>
      <c r="L379" s="58">
        <f t="shared" si="54"/>
        <v>0</v>
      </c>
      <c r="M379" s="58">
        <f t="shared" si="55"/>
        <v>0</v>
      </c>
      <c r="N379" s="14" t="b">
        <f t="shared" si="56"/>
        <v>0</v>
      </c>
    </row>
    <row r="380" spans="2:14" ht="26" customHeight="1">
      <c r="B380" s="3" t="s">
        <v>134</v>
      </c>
      <c r="C380" s="31"/>
      <c r="D380" s="32" t="s">
        <v>140</v>
      </c>
      <c r="E380" s="33"/>
      <c r="F380" s="33"/>
      <c r="G380" s="17" t="str">
        <f t="shared" si="51"/>
        <v/>
      </c>
      <c r="H380" s="33" t="s">
        <v>300</v>
      </c>
      <c r="I380" s="2">
        <f t="shared" si="52"/>
        <v>0</v>
      </c>
      <c r="J380" s="32" t="s">
        <v>141</v>
      </c>
      <c r="K380" s="7" t="str">
        <f t="shared" si="53"/>
        <v>Incomplete entry. Enter Plate 4 Name above.</v>
      </c>
      <c r="L380" s="58">
        <f t="shared" si="54"/>
        <v>0</v>
      </c>
      <c r="M380" s="58">
        <f t="shared" si="55"/>
        <v>0</v>
      </c>
      <c r="N380" s="14" t="b">
        <f t="shared" si="56"/>
        <v>0</v>
      </c>
    </row>
    <row r="381" spans="2:14" ht="26" customHeight="1">
      <c r="B381" s="3" t="s">
        <v>276</v>
      </c>
      <c r="C381" s="31"/>
      <c r="D381" s="32" t="s">
        <v>140</v>
      </c>
      <c r="E381" s="33"/>
      <c r="F381" s="33"/>
      <c r="G381" s="17" t="str">
        <f t="shared" si="51"/>
        <v/>
      </c>
      <c r="H381" s="33" t="s">
        <v>300</v>
      </c>
      <c r="I381" s="2">
        <f t="shared" si="52"/>
        <v>0</v>
      </c>
      <c r="J381" s="32" t="s">
        <v>141</v>
      </c>
      <c r="K381" s="7" t="str">
        <f t="shared" si="53"/>
        <v>Incomplete entry. Enter Plate 4 Name above.</v>
      </c>
      <c r="L381" s="58">
        <f t="shared" si="54"/>
        <v>0</v>
      </c>
      <c r="M381" s="58">
        <f t="shared" si="55"/>
        <v>0</v>
      </c>
      <c r="N381" s="14" t="b">
        <f t="shared" si="56"/>
        <v>0</v>
      </c>
    </row>
    <row r="382" spans="2:14" ht="26" customHeight="1">
      <c r="B382" s="3" t="s">
        <v>35</v>
      </c>
      <c r="C382" s="31"/>
      <c r="D382" s="32" t="s">
        <v>140</v>
      </c>
      <c r="E382" s="33"/>
      <c r="F382" s="33"/>
      <c r="G382" s="17" t="str">
        <f t="shared" si="51"/>
        <v/>
      </c>
      <c r="H382" s="33" t="s">
        <v>300</v>
      </c>
      <c r="I382" s="2">
        <f t="shared" si="52"/>
        <v>0</v>
      </c>
      <c r="J382" s="32" t="s">
        <v>141</v>
      </c>
      <c r="K382" s="7" t="str">
        <f t="shared" si="53"/>
        <v>Incomplete entry. Enter Plate 4 Name above.</v>
      </c>
      <c r="L382" s="58">
        <f t="shared" si="54"/>
        <v>0</v>
      </c>
      <c r="M382" s="58">
        <f t="shared" si="55"/>
        <v>0</v>
      </c>
      <c r="N382" s="14" t="b">
        <f t="shared" si="56"/>
        <v>0</v>
      </c>
    </row>
    <row r="383" spans="2:14" ht="26" customHeight="1">
      <c r="B383" s="3" t="s">
        <v>47</v>
      </c>
      <c r="C383" s="31"/>
      <c r="D383" s="32" t="s">
        <v>140</v>
      </c>
      <c r="E383" s="33"/>
      <c r="F383" s="33"/>
      <c r="G383" s="17" t="str">
        <f t="shared" si="51"/>
        <v/>
      </c>
      <c r="H383" s="33" t="s">
        <v>300</v>
      </c>
      <c r="I383" s="2">
        <f t="shared" si="52"/>
        <v>0</v>
      </c>
      <c r="J383" s="32" t="s">
        <v>141</v>
      </c>
      <c r="K383" s="7" t="str">
        <f t="shared" si="53"/>
        <v>Incomplete entry. Enter Plate 4 Name above.</v>
      </c>
      <c r="L383" s="58">
        <f t="shared" si="54"/>
        <v>0</v>
      </c>
      <c r="M383" s="58">
        <f t="shared" si="55"/>
        <v>0</v>
      </c>
      <c r="N383" s="14" t="b">
        <f t="shared" si="56"/>
        <v>0</v>
      </c>
    </row>
    <row r="384" spans="2:14" ht="26" customHeight="1">
      <c r="B384" s="3" t="s">
        <v>61</v>
      </c>
      <c r="C384" s="31"/>
      <c r="D384" s="32" t="s">
        <v>140</v>
      </c>
      <c r="E384" s="33"/>
      <c r="F384" s="33"/>
      <c r="G384" s="17" t="str">
        <f t="shared" si="51"/>
        <v/>
      </c>
      <c r="H384" s="33" t="s">
        <v>300</v>
      </c>
      <c r="I384" s="2">
        <f t="shared" si="52"/>
        <v>0</v>
      </c>
      <c r="J384" s="32" t="s">
        <v>141</v>
      </c>
      <c r="K384" s="7" t="str">
        <f t="shared" si="53"/>
        <v>Incomplete entry. Enter Plate 4 Name above.</v>
      </c>
      <c r="L384" s="58">
        <f t="shared" si="54"/>
        <v>0</v>
      </c>
      <c r="M384" s="58">
        <f t="shared" si="55"/>
        <v>0</v>
      </c>
      <c r="N384" s="14" t="b">
        <f t="shared" si="56"/>
        <v>0</v>
      </c>
    </row>
    <row r="385" spans="2:14" ht="26" customHeight="1">
      <c r="B385" s="3" t="s">
        <v>73</v>
      </c>
      <c r="C385" s="31"/>
      <c r="D385" s="32" t="s">
        <v>140</v>
      </c>
      <c r="E385" s="33"/>
      <c r="F385" s="33"/>
      <c r="G385" s="17" t="str">
        <f t="shared" si="51"/>
        <v/>
      </c>
      <c r="H385" s="33" t="s">
        <v>300</v>
      </c>
      <c r="I385" s="2">
        <f t="shared" si="52"/>
        <v>0</v>
      </c>
      <c r="J385" s="32" t="s">
        <v>141</v>
      </c>
      <c r="K385" s="7" t="str">
        <f t="shared" si="53"/>
        <v>Incomplete entry. Enter Plate 4 Name above.</v>
      </c>
      <c r="L385" s="58">
        <f t="shared" si="54"/>
        <v>0</v>
      </c>
      <c r="M385" s="58">
        <f t="shared" si="55"/>
        <v>0</v>
      </c>
      <c r="N385" s="14" t="b">
        <f t="shared" si="56"/>
        <v>0</v>
      </c>
    </row>
    <row r="386" spans="2:14" ht="26" customHeight="1">
      <c r="B386" s="3" t="s">
        <v>85</v>
      </c>
      <c r="C386" s="31"/>
      <c r="D386" s="32" t="s">
        <v>140</v>
      </c>
      <c r="E386" s="33"/>
      <c r="F386" s="33"/>
      <c r="G386" s="17" t="str">
        <f t="shared" si="51"/>
        <v/>
      </c>
      <c r="H386" s="33" t="s">
        <v>300</v>
      </c>
      <c r="I386" s="2">
        <f t="shared" si="52"/>
        <v>0</v>
      </c>
      <c r="J386" s="32" t="s">
        <v>141</v>
      </c>
      <c r="K386" s="7" t="str">
        <f t="shared" si="53"/>
        <v>Incomplete entry. Enter Plate 4 Name above.</v>
      </c>
      <c r="L386" s="58">
        <f t="shared" si="54"/>
        <v>0</v>
      </c>
      <c r="M386" s="58">
        <f t="shared" si="55"/>
        <v>0</v>
      </c>
      <c r="N386" s="14" t="b">
        <f t="shared" si="56"/>
        <v>0</v>
      </c>
    </row>
    <row r="387" spans="2:14" ht="26" customHeight="1">
      <c r="B387" s="3" t="s">
        <v>11</v>
      </c>
      <c r="C387" s="31"/>
      <c r="D387" s="32" t="s">
        <v>140</v>
      </c>
      <c r="E387" s="33"/>
      <c r="F387" s="33"/>
      <c r="G387" s="17" t="str">
        <f t="shared" si="51"/>
        <v/>
      </c>
      <c r="H387" s="33" t="s">
        <v>300</v>
      </c>
      <c r="I387" s="2">
        <f t="shared" si="52"/>
        <v>0</v>
      </c>
      <c r="J387" s="32" t="s">
        <v>141</v>
      </c>
      <c r="K387" s="7" t="str">
        <f t="shared" si="53"/>
        <v>Incomplete entry. Enter Plate 4 Name above.</v>
      </c>
      <c r="L387" s="58">
        <f t="shared" si="54"/>
        <v>0</v>
      </c>
      <c r="M387" s="58">
        <f t="shared" si="55"/>
        <v>0</v>
      </c>
      <c r="N387" s="14" t="b">
        <f t="shared" si="56"/>
        <v>0</v>
      </c>
    </row>
    <row r="388" spans="2:14" ht="26" customHeight="1">
      <c r="B388" s="3" t="s">
        <v>100</v>
      </c>
      <c r="C388" s="31"/>
      <c r="D388" s="32" t="s">
        <v>140</v>
      </c>
      <c r="E388" s="33"/>
      <c r="F388" s="33"/>
      <c r="G388" s="17" t="str">
        <f t="shared" si="51"/>
        <v/>
      </c>
      <c r="H388" s="33" t="s">
        <v>300</v>
      </c>
      <c r="I388" s="2">
        <f t="shared" si="52"/>
        <v>0</v>
      </c>
      <c r="J388" s="32" t="s">
        <v>141</v>
      </c>
      <c r="K388" s="7" t="str">
        <f t="shared" si="53"/>
        <v>Incomplete entry. Enter Plate 4 Name above.</v>
      </c>
      <c r="L388" s="58">
        <f t="shared" si="54"/>
        <v>0</v>
      </c>
      <c r="M388" s="58">
        <f t="shared" si="55"/>
        <v>0</v>
      </c>
      <c r="N388" s="14" t="b">
        <f t="shared" si="56"/>
        <v>0</v>
      </c>
    </row>
    <row r="389" spans="2:14" ht="26" customHeight="1">
      <c r="B389" s="3" t="s">
        <v>277</v>
      </c>
      <c r="C389" s="31"/>
      <c r="D389" s="32" t="s">
        <v>140</v>
      </c>
      <c r="E389" s="33"/>
      <c r="F389" s="33"/>
      <c r="G389" s="17" t="str">
        <f t="shared" si="51"/>
        <v/>
      </c>
      <c r="H389" s="33" t="s">
        <v>300</v>
      </c>
      <c r="I389" s="2">
        <f t="shared" si="52"/>
        <v>0</v>
      </c>
      <c r="J389" s="32" t="s">
        <v>141</v>
      </c>
      <c r="K389" s="7" t="str">
        <f t="shared" si="53"/>
        <v>Incomplete entry. Enter Plate 4 Name above.</v>
      </c>
      <c r="L389" s="58">
        <f t="shared" si="54"/>
        <v>0</v>
      </c>
      <c r="M389" s="58">
        <f t="shared" si="55"/>
        <v>0</v>
      </c>
      <c r="N389" s="14" t="b">
        <f t="shared" si="56"/>
        <v>0</v>
      </c>
    </row>
    <row r="390" spans="2:14" ht="26" customHeight="1">
      <c r="B390" s="3" t="s">
        <v>36</v>
      </c>
      <c r="C390" s="31"/>
      <c r="D390" s="32" t="s">
        <v>140</v>
      </c>
      <c r="E390" s="33"/>
      <c r="F390" s="33"/>
      <c r="G390" s="17" t="str">
        <f t="shared" si="51"/>
        <v/>
      </c>
      <c r="H390" s="33" t="s">
        <v>300</v>
      </c>
      <c r="I390" s="2">
        <f t="shared" si="52"/>
        <v>0</v>
      </c>
      <c r="J390" s="32" t="s">
        <v>141</v>
      </c>
      <c r="K390" s="7" t="str">
        <f t="shared" si="53"/>
        <v>Incomplete entry. Enter Plate 4 Name above.</v>
      </c>
      <c r="L390" s="58">
        <f t="shared" si="54"/>
        <v>0</v>
      </c>
      <c r="M390" s="58">
        <f t="shared" si="55"/>
        <v>0</v>
      </c>
      <c r="N390" s="14" t="b">
        <f t="shared" si="56"/>
        <v>0</v>
      </c>
    </row>
    <row r="391" spans="2:14" ht="26" customHeight="1">
      <c r="B391" s="3" t="s">
        <v>48</v>
      </c>
      <c r="C391" s="31"/>
      <c r="D391" s="32" t="s">
        <v>140</v>
      </c>
      <c r="E391" s="33"/>
      <c r="F391" s="33"/>
      <c r="G391" s="17" t="str">
        <f t="shared" si="51"/>
        <v/>
      </c>
      <c r="H391" s="33" t="s">
        <v>300</v>
      </c>
      <c r="I391" s="2">
        <f t="shared" si="52"/>
        <v>0</v>
      </c>
      <c r="J391" s="32" t="s">
        <v>141</v>
      </c>
      <c r="K391" s="7" t="str">
        <f t="shared" si="53"/>
        <v>Incomplete entry. Enter Plate 4 Name above.</v>
      </c>
      <c r="L391" s="58">
        <f t="shared" si="54"/>
        <v>0</v>
      </c>
      <c r="M391" s="58">
        <f t="shared" si="55"/>
        <v>0</v>
      </c>
      <c r="N391" s="14" t="b">
        <f t="shared" si="56"/>
        <v>0</v>
      </c>
    </row>
    <row r="392" spans="2:14" ht="26" customHeight="1">
      <c r="B392" s="3" t="s">
        <v>62</v>
      </c>
      <c r="C392" s="31"/>
      <c r="D392" s="32" t="s">
        <v>140</v>
      </c>
      <c r="E392" s="33"/>
      <c r="F392" s="33"/>
      <c r="G392" s="17" t="str">
        <f t="shared" si="51"/>
        <v/>
      </c>
      <c r="H392" s="33" t="s">
        <v>300</v>
      </c>
      <c r="I392" s="2">
        <f t="shared" si="52"/>
        <v>0</v>
      </c>
      <c r="J392" s="32" t="s">
        <v>141</v>
      </c>
      <c r="K392" s="7" t="str">
        <f t="shared" si="53"/>
        <v>Incomplete entry. Enter Plate 4 Name above.</v>
      </c>
      <c r="L392" s="58">
        <f t="shared" si="54"/>
        <v>0</v>
      </c>
      <c r="M392" s="58">
        <f t="shared" si="55"/>
        <v>0</v>
      </c>
      <c r="N392" s="14" t="b">
        <f t="shared" si="56"/>
        <v>0</v>
      </c>
    </row>
    <row r="393" spans="2:14" ht="26" customHeight="1">
      <c r="B393" s="3" t="s">
        <v>74</v>
      </c>
      <c r="C393" s="31"/>
      <c r="D393" s="32" t="s">
        <v>140</v>
      </c>
      <c r="E393" s="33"/>
      <c r="F393" s="33"/>
      <c r="G393" s="17" t="str">
        <f t="shared" si="51"/>
        <v/>
      </c>
      <c r="H393" s="33" t="s">
        <v>300</v>
      </c>
      <c r="I393" s="2">
        <f t="shared" si="52"/>
        <v>0</v>
      </c>
      <c r="J393" s="32" t="s">
        <v>141</v>
      </c>
      <c r="K393" s="7" t="str">
        <f t="shared" si="53"/>
        <v>Incomplete entry. Enter Plate 4 Name above.</v>
      </c>
      <c r="L393" s="58">
        <f t="shared" si="54"/>
        <v>0</v>
      </c>
      <c r="M393" s="58">
        <f t="shared" si="55"/>
        <v>0</v>
      </c>
      <c r="N393" s="14" t="b">
        <f t="shared" si="56"/>
        <v>0</v>
      </c>
    </row>
    <row r="394" spans="2:14" ht="26" customHeight="1">
      <c r="B394" s="3" t="s">
        <v>86</v>
      </c>
      <c r="C394" s="31"/>
      <c r="D394" s="32" t="s">
        <v>140</v>
      </c>
      <c r="E394" s="33"/>
      <c r="F394" s="33"/>
      <c r="G394" s="17" t="str">
        <f t="shared" si="51"/>
        <v/>
      </c>
      <c r="H394" s="33" t="s">
        <v>300</v>
      </c>
      <c r="I394" s="2">
        <f t="shared" si="52"/>
        <v>0</v>
      </c>
      <c r="J394" s="32" t="s">
        <v>141</v>
      </c>
      <c r="K394" s="7" t="str">
        <f t="shared" si="53"/>
        <v>Incomplete entry. Enter Plate 4 Name above.</v>
      </c>
      <c r="L394" s="58">
        <f t="shared" si="54"/>
        <v>0</v>
      </c>
      <c r="M394" s="58">
        <f t="shared" si="55"/>
        <v>0</v>
      </c>
      <c r="N394" s="14" t="b">
        <f t="shared" si="56"/>
        <v>0</v>
      </c>
    </row>
    <row r="395" spans="2:14" ht="26" customHeight="1">
      <c r="B395" s="3" t="s">
        <v>124</v>
      </c>
      <c r="C395" s="31"/>
      <c r="D395" s="32" t="s">
        <v>140</v>
      </c>
      <c r="E395" s="33"/>
      <c r="F395" s="33"/>
      <c r="G395" s="17" t="str">
        <f t="shared" si="51"/>
        <v/>
      </c>
      <c r="H395" s="33" t="s">
        <v>300</v>
      </c>
      <c r="I395" s="2">
        <f t="shared" si="52"/>
        <v>0</v>
      </c>
      <c r="J395" s="32" t="s">
        <v>141</v>
      </c>
      <c r="K395" s="7" t="str">
        <f t="shared" si="53"/>
        <v>Incomplete entry. Enter Plate 4 Name above.</v>
      </c>
      <c r="L395" s="58">
        <f t="shared" si="54"/>
        <v>0</v>
      </c>
      <c r="M395" s="58">
        <f t="shared" si="55"/>
        <v>0</v>
      </c>
      <c r="N395" s="14" t="b">
        <f t="shared" si="56"/>
        <v>0</v>
      </c>
    </row>
    <row r="396" spans="2:14" ht="26" customHeight="1">
      <c r="B396" s="3" t="s">
        <v>101</v>
      </c>
      <c r="C396" s="31"/>
      <c r="D396" s="32" t="s">
        <v>140</v>
      </c>
      <c r="E396" s="33"/>
      <c r="F396" s="33"/>
      <c r="G396" s="17" t="str">
        <f t="shared" si="51"/>
        <v/>
      </c>
      <c r="H396" s="33" t="s">
        <v>300</v>
      </c>
      <c r="I396" s="2">
        <f t="shared" si="52"/>
        <v>0</v>
      </c>
      <c r="J396" s="32" t="s">
        <v>141</v>
      </c>
      <c r="K396" s="7" t="str">
        <f t="shared" si="53"/>
        <v>Incomplete entry. Enter Plate 4 Name above.</v>
      </c>
      <c r="L396" s="58">
        <f t="shared" si="54"/>
        <v>0</v>
      </c>
      <c r="M396" s="58">
        <f t="shared" si="55"/>
        <v>0</v>
      </c>
      <c r="N396" s="14" t="b">
        <f t="shared" si="56"/>
        <v>0</v>
      </c>
    </row>
    <row r="397" spans="2:14" ht="26" customHeight="1">
      <c r="B397" s="3" t="s">
        <v>278</v>
      </c>
      <c r="C397" s="31"/>
      <c r="D397" s="32" t="s">
        <v>140</v>
      </c>
      <c r="E397" s="33"/>
      <c r="F397" s="33"/>
      <c r="G397" s="17" t="str">
        <f t="shared" si="51"/>
        <v/>
      </c>
      <c r="H397" s="33" t="s">
        <v>300</v>
      </c>
      <c r="I397" s="2">
        <f t="shared" si="52"/>
        <v>0</v>
      </c>
      <c r="J397" s="32" t="s">
        <v>141</v>
      </c>
      <c r="K397" s="7" t="str">
        <f t="shared" si="53"/>
        <v>Incomplete entry. Enter Plate 4 Name above.</v>
      </c>
      <c r="L397" s="58">
        <f t="shared" si="54"/>
        <v>0</v>
      </c>
      <c r="M397" s="58">
        <f t="shared" si="55"/>
        <v>0</v>
      </c>
      <c r="N397" s="14" t="b">
        <f t="shared" si="56"/>
        <v>0</v>
      </c>
    </row>
    <row r="398" spans="2:14" ht="26" customHeight="1">
      <c r="B398" s="3" t="s">
        <v>37</v>
      </c>
      <c r="C398" s="31"/>
      <c r="D398" s="32" t="s">
        <v>140</v>
      </c>
      <c r="E398" s="33"/>
      <c r="F398" s="33"/>
      <c r="G398" s="17" t="str">
        <f t="shared" si="51"/>
        <v/>
      </c>
      <c r="H398" s="33" t="s">
        <v>300</v>
      </c>
      <c r="I398" s="2">
        <f t="shared" si="52"/>
        <v>0</v>
      </c>
      <c r="J398" s="32" t="s">
        <v>141</v>
      </c>
      <c r="K398" s="7" t="str">
        <f t="shared" si="53"/>
        <v>Incomplete entry. Enter Plate 4 Name above.</v>
      </c>
      <c r="L398" s="58">
        <f t="shared" si="54"/>
        <v>0</v>
      </c>
      <c r="M398" s="58">
        <f t="shared" si="55"/>
        <v>0</v>
      </c>
      <c r="N398" s="14" t="b">
        <f t="shared" si="56"/>
        <v>0</v>
      </c>
    </row>
    <row r="399" spans="2:14" ht="26" customHeight="1">
      <c r="B399" s="3" t="s">
        <v>49</v>
      </c>
      <c r="C399" s="31"/>
      <c r="D399" s="32" t="s">
        <v>140</v>
      </c>
      <c r="E399" s="33"/>
      <c r="F399" s="33"/>
      <c r="G399" s="17" t="str">
        <f t="shared" si="51"/>
        <v/>
      </c>
      <c r="H399" s="33" t="s">
        <v>300</v>
      </c>
      <c r="I399" s="2">
        <f t="shared" si="52"/>
        <v>0</v>
      </c>
      <c r="J399" s="32" t="s">
        <v>141</v>
      </c>
      <c r="K399" s="7" t="str">
        <f t="shared" si="53"/>
        <v>Incomplete entry. Enter Plate 4 Name above.</v>
      </c>
      <c r="L399" s="58">
        <f t="shared" si="54"/>
        <v>0</v>
      </c>
      <c r="M399" s="58">
        <f t="shared" si="55"/>
        <v>0</v>
      </c>
      <c r="N399" s="14" t="b">
        <f t="shared" si="56"/>
        <v>0</v>
      </c>
    </row>
    <row r="400" spans="2:14" ht="26" customHeight="1">
      <c r="B400" s="3" t="s">
        <v>63</v>
      </c>
      <c r="C400" s="31"/>
      <c r="D400" s="32" t="s">
        <v>140</v>
      </c>
      <c r="E400" s="33"/>
      <c r="F400" s="33"/>
      <c r="G400" s="17" t="str">
        <f t="shared" si="51"/>
        <v/>
      </c>
      <c r="H400" s="33" t="s">
        <v>300</v>
      </c>
      <c r="I400" s="2">
        <f t="shared" si="52"/>
        <v>0</v>
      </c>
      <c r="J400" s="32" t="s">
        <v>141</v>
      </c>
      <c r="K400" s="7" t="str">
        <f t="shared" si="53"/>
        <v>Incomplete entry. Enter Plate 4 Name above.</v>
      </c>
      <c r="L400" s="58">
        <f t="shared" si="54"/>
        <v>0</v>
      </c>
      <c r="M400" s="58">
        <f t="shared" si="55"/>
        <v>0</v>
      </c>
      <c r="N400" s="14" t="b">
        <f t="shared" si="56"/>
        <v>0</v>
      </c>
    </row>
    <row r="401" spans="2:14" ht="26" customHeight="1">
      <c r="B401" s="3" t="s">
        <v>75</v>
      </c>
      <c r="C401" s="31"/>
      <c r="D401" s="32" t="s">
        <v>140</v>
      </c>
      <c r="E401" s="33"/>
      <c r="F401" s="33"/>
      <c r="G401" s="17" t="str">
        <f t="shared" si="51"/>
        <v/>
      </c>
      <c r="H401" s="33" t="s">
        <v>300</v>
      </c>
      <c r="I401" s="2">
        <f t="shared" si="52"/>
        <v>0</v>
      </c>
      <c r="J401" s="32" t="s">
        <v>141</v>
      </c>
      <c r="K401" s="7" t="str">
        <f t="shared" si="53"/>
        <v>Incomplete entry. Enter Plate 4 Name above.</v>
      </c>
      <c r="L401" s="58">
        <f t="shared" si="54"/>
        <v>0</v>
      </c>
      <c r="M401" s="58">
        <f t="shared" si="55"/>
        <v>0</v>
      </c>
      <c r="N401" s="14" t="b">
        <f t="shared" si="56"/>
        <v>0</v>
      </c>
    </row>
    <row r="402" spans="2:14" ht="26" customHeight="1">
      <c r="B402" s="3" t="s">
        <v>87</v>
      </c>
      <c r="C402" s="31"/>
      <c r="D402" s="32" t="s">
        <v>140</v>
      </c>
      <c r="E402" s="33"/>
      <c r="F402" s="33"/>
      <c r="G402" s="17" t="str">
        <f t="shared" si="51"/>
        <v/>
      </c>
      <c r="H402" s="33" t="s">
        <v>300</v>
      </c>
      <c r="I402" s="2">
        <f t="shared" si="52"/>
        <v>0</v>
      </c>
      <c r="J402" s="32" t="s">
        <v>141</v>
      </c>
      <c r="K402" s="7" t="str">
        <f t="shared" si="53"/>
        <v>Incomplete entry. Enter Plate 4 Name above.</v>
      </c>
      <c r="L402" s="58">
        <f t="shared" si="54"/>
        <v>0</v>
      </c>
      <c r="M402" s="58">
        <f t="shared" si="55"/>
        <v>0</v>
      </c>
      <c r="N402" s="14" t="b">
        <f t="shared" si="56"/>
        <v>0</v>
      </c>
    </row>
    <row r="403" spans="2:14" ht="26" customHeight="1">
      <c r="B403" s="3" t="s">
        <v>125</v>
      </c>
      <c r="C403" s="31"/>
      <c r="D403" s="32" t="s">
        <v>140</v>
      </c>
      <c r="E403" s="33"/>
      <c r="F403" s="33"/>
      <c r="G403" s="17" t="str">
        <f t="shared" si="51"/>
        <v/>
      </c>
      <c r="H403" s="33" t="s">
        <v>300</v>
      </c>
      <c r="I403" s="2">
        <f t="shared" si="52"/>
        <v>0</v>
      </c>
      <c r="J403" s="32" t="s">
        <v>141</v>
      </c>
      <c r="K403" s="7" t="str">
        <f t="shared" si="53"/>
        <v>Incomplete entry. Enter Plate 4 Name above.</v>
      </c>
      <c r="L403" s="58">
        <f t="shared" si="54"/>
        <v>0</v>
      </c>
      <c r="M403" s="58">
        <f t="shared" si="55"/>
        <v>0</v>
      </c>
      <c r="N403" s="14" t="b">
        <f t="shared" si="56"/>
        <v>0</v>
      </c>
    </row>
    <row r="404" spans="2:14" ht="26" customHeight="1">
      <c r="B404" s="3" t="s">
        <v>102</v>
      </c>
      <c r="C404" s="31"/>
      <c r="D404" s="32" t="s">
        <v>140</v>
      </c>
      <c r="E404" s="33"/>
      <c r="F404" s="33"/>
      <c r="G404" s="17" t="str">
        <f t="shared" si="51"/>
        <v/>
      </c>
      <c r="H404" s="33" t="s">
        <v>300</v>
      </c>
      <c r="I404" s="2">
        <f t="shared" si="52"/>
        <v>0</v>
      </c>
      <c r="J404" s="32" t="s">
        <v>141</v>
      </c>
      <c r="K404" s="7" t="str">
        <f t="shared" si="53"/>
        <v>Incomplete entry. Enter Plate 4 Name above.</v>
      </c>
      <c r="L404" s="58">
        <f t="shared" si="54"/>
        <v>0</v>
      </c>
      <c r="M404" s="58">
        <f t="shared" si="55"/>
        <v>0</v>
      </c>
      <c r="N404" s="14" t="b">
        <f t="shared" si="56"/>
        <v>0</v>
      </c>
    </row>
    <row r="405" spans="2:14" ht="26" customHeight="1">
      <c r="B405" s="3" t="s">
        <v>279</v>
      </c>
      <c r="C405" s="31"/>
      <c r="D405" s="32" t="s">
        <v>140</v>
      </c>
      <c r="E405" s="33"/>
      <c r="F405" s="33"/>
      <c r="G405" s="17" t="str">
        <f t="shared" si="51"/>
        <v/>
      </c>
      <c r="H405" s="33" t="s">
        <v>300</v>
      </c>
      <c r="I405" s="2">
        <f t="shared" si="52"/>
        <v>0</v>
      </c>
      <c r="J405" s="32" t="s">
        <v>141</v>
      </c>
      <c r="K405" s="7" t="str">
        <f t="shared" si="53"/>
        <v>Incomplete entry. Enter Plate 4 Name above.</v>
      </c>
      <c r="L405" s="58">
        <f t="shared" si="54"/>
        <v>0</v>
      </c>
      <c r="M405" s="58">
        <f t="shared" si="55"/>
        <v>0</v>
      </c>
      <c r="N405" s="14" t="b">
        <f t="shared" si="56"/>
        <v>0</v>
      </c>
    </row>
    <row r="406" spans="2:14" ht="26" customHeight="1">
      <c r="B406" s="3" t="s">
        <v>38</v>
      </c>
      <c r="C406" s="31"/>
      <c r="D406" s="32" t="s">
        <v>140</v>
      </c>
      <c r="E406" s="33"/>
      <c r="F406" s="33"/>
      <c r="G406" s="17" t="str">
        <f t="shared" si="51"/>
        <v/>
      </c>
      <c r="H406" s="33" t="s">
        <v>300</v>
      </c>
      <c r="I406" s="2">
        <f t="shared" si="52"/>
        <v>0</v>
      </c>
      <c r="J406" s="32" t="s">
        <v>141</v>
      </c>
      <c r="K406" s="7" t="str">
        <f t="shared" si="53"/>
        <v>Incomplete entry. Enter Plate 4 Name above.</v>
      </c>
      <c r="L406" s="58">
        <f t="shared" si="54"/>
        <v>0</v>
      </c>
      <c r="M406" s="58">
        <f t="shared" si="55"/>
        <v>0</v>
      </c>
      <c r="N406" s="14" t="b">
        <f t="shared" si="56"/>
        <v>0</v>
      </c>
    </row>
    <row r="407" spans="2:14" ht="26" customHeight="1">
      <c r="B407" s="3" t="s">
        <v>50</v>
      </c>
      <c r="C407" s="31"/>
      <c r="D407" s="32" t="s">
        <v>140</v>
      </c>
      <c r="E407" s="33"/>
      <c r="F407" s="33"/>
      <c r="G407" s="17" t="str">
        <f t="shared" si="51"/>
        <v/>
      </c>
      <c r="H407" s="33" t="s">
        <v>300</v>
      </c>
      <c r="I407" s="2">
        <f t="shared" si="52"/>
        <v>0</v>
      </c>
      <c r="J407" s="32" t="s">
        <v>141</v>
      </c>
      <c r="K407" s="7" t="str">
        <f t="shared" si="53"/>
        <v>Incomplete entry. Enter Plate 4 Name above.</v>
      </c>
      <c r="L407" s="58">
        <f t="shared" si="54"/>
        <v>0</v>
      </c>
      <c r="M407" s="58">
        <f t="shared" si="55"/>
        <v>0</v>
      </c>
      <c r="N407" s="14" t="b">
        <f t="shared" si="56"/>
        <v>0</v>
      </c>
    </row>
    <row r="408" spans="2:14" ht="26" customHeight="1">
      <c r="B408" s="3" t="s">
        <v>64</v>
      </c>
      <c r="C408" s="31"/>
      <c r="D408" s="32" t="s">
        <v>140</v>
      </c>
      <c r="E408" s="33"/>
      <c r="F408" s="33"/>
      <c r="G408" s="17" t="str">
        <f t="shared" si="51"/>
        <v/>
      </c>
      <c r="H408" s="33" t="s">
        <v>300</v>
      </c>
      <c r="I408" s="2">
        <f t="shared" si="52"/>
        <v>0</v>
      </c>
      <c r="J408" s="32" t="s">
        <v>141</v>
      </c>
      <c r="K408" s="7" t="str">
        <f t="shared" si="53"/>
        <v>Incomplete entry. Enter Plate 4 Name above.</v>
      </c>
      <c r="L408" s="58">
        <f t="shared" si="54"/>
        <v>0</v>
      </c>
      <c r="M408" s="58">
        <f t="shared" si="55"/>
        <v>0</v>
      </c>
      <c r="N408" s="14" t="b">
        <f t="shared" si="56"/>
        <v>0</v>
      </c>
    </row>
    <row r="409" spans="2:14" ht="26" customHeight="1">
      <c r="B409" s="3" t="s">
        <v>76</v>
      </c>
      <c r="C409" s="31"/>
      <c r="D409" s="32" t="s">
        <v>140</v>
      </c>
      <c r="E409" s="33"/>
      <c r="F409" s="33"/>
      <c r="G409" s="17" t="str">
        <f t="shared" si="51"/>
        <v/>
      </c>
      <c r="H409" s="33" t="s">
        <v>300</v>
      </c>
      <c r="I409" s="2">
        <f t="shared" si="52"/>
        <v>0</v>
      </c>
      <c r="J409" s="32" t="s">
        <v>141</v>
      </c>
      <c r="K409" s="7" t="str">
        <f t="shared" si="53"/>
        <v>Incomplete entry. Enter Plate 4 Name above.</v>
      </c>
      <c r="L409" s="58">
        <f t="shared" si="54"/>
        <v>0</v>
      </c>
      <c r="M409" s="58">
        <f t="shared" si="55"/>
        <v>0</v>
      </c>
      <c r="N409" s="14" t="b">
        <f t="shared" si="56"/>
        <v>0</v>
      </c>
    </row>
    <row r="410" spans="2:14" ht="26" customHeight="1">
      <c r="B410" s="3" t="s">
        <v>88</v>
      </c>
      <c r="C410" s="31"/>
      <c r="D410" s="32" t="s">
        <v>140</v>
      </c>
      <c r="E410" s="33"/>
      <c r="F410" s="33"/>
      <c r="G410" s="17" t="str">
        <f t="shared" si="51"/>
        <v/>
      </c>
      <c r="H410" s="33" t="s">
        <v>300</v>
      </c>
      <c r="I410" s="2">
        <f t="shared" si="52"/>
        <v>0</v>
      </c>
      <c r="J410" s="32" t="s">
        <v>141</v>
      </c>
      <c r="K410" s="7" t="str">
        <f t="shared" si="53"/>
        <v>Incomplete entry. Enter Plate 4 Name above.</v>
      </c>
      <c r="L410" s="58">
        <f t="shared" si="54"/>
        <v>0</v>
      </c>
      <c r="M410" s="58">
        <f t="shared" si="55"/>
        <v>0</v>
      </c>
      <c r="N410" s="14" t="b">
        <f t="shared" si="56"/>
        <v>0</v>
      </c>
    </row>
    <row r="411" spans="2:14" ht="26" customHeight="1">
      <c r="B411" s="3" t="s">
        <v>126</v>
      </c>
      <c r="C411" s="31"/>
      <c r="D411" s="32" t="s">
        <v>140</v>
      </c>
      <c r="E411" s="33"/>
      <c r="F411" s="33"/>
      <c r="G411" s="17" t="str">
        <f t="shared" si="51"/>
        <v/>
      </c>
      <c r="H411" s="33" t="s">
        <v>300</v>
      </c>
      <c r="I411" s="2">
        <f t="shared" si="52"/>
        <v>0</v>
      </c>
      <c r="J411" s="32" t="s">
        <v>141</v>
      </c>
      <c r="K411" s="7" t="str">
        <f t="shared" si="53"/>
        <v>Incomplete entry. Enter Plate 4 Name above.</v>
      </c>
      <c r="L411" s="58">
        <f t="shared" si="54"/>
        <v>0</v>
      </c>
      <c r="M411" s="58">
        <f t="shared" si="55"/>
        <v>0</v>
      </c>
      <c r="N411" s="14" t="b">
        <f t="shared" si="56"/>
        <v>0</v>
      </c>
    </row>
    <row r="412" spans="2:14" ht="26" customHeight="1">
      <c r="B412" s="3" t="s">
        <v>103</v>
      </c>
      <c r="C412" s="31"/>
      <c r="D412" s="32" t="s">
        <v>140</v>
      </c>
      <c r="E412" s="33"/>
      <c r="F412" s="33"/>
      <c r="G412" s="17" t="str">
        <f t="shared" si="51"/>
        <v/>
      </c>
      <c r="H412" s="33" t="s">
        <v>300</v>
      </c>
      <c r="I412" s="2">
        <f t="shared" si="52"/>
        <v>0</v>
      </c>
      <c r="J412" s="32" t="s">
        <v>141</v>
      </c>
      <c r="K412" s="7" t="str">
        <f t="shared" si="53"/>
        <v>Incomplete entry. Enter Plate 4 Name above.</v>
      </c>
      <c r="L412" s="58">
        <f t="shared" si="54"/>
        <v>0</v>
      </c>
      <c r="M412" s="58">
        <f t="shared" si="55"/>
        <v>0</v>
      </c>
      <c r="N412" s="14" t="b">
        <f t="shared" si="56"/>
        <v>0</v>
      </c>
    </row>
    <row r="413" spans="2:14" ht="26" customHeight="1">
      <c r="B413" s="3" t="s">
        <v>27</v>
      </c>
      <c r="C413" s="31"/>
      <c r="D413" s="32" t="s">
        <v>140</v>
      </c>
      <c r="E413" s="33"/>
      <c r="F413" s="33"/>
      <c r="G413" s="17" t="str">
        <f t="shared" si="51"/>
        <v/>
      </c>
      <c r="H413" s="33" t="s">
        <v>300</v>
      </c>
      <c r="I413" s="2">
        <f t="shared" si="52"/>
        <v>0</v>
      </c>
      <c r="J413" s="32" t="s">
        <v>141</v>
      </c>
      <c r="K413" s="7" t="str">
        <f t="shared" si="53"/>
        <v>Incomplete entry. Enter Plate 4 Name above.</v>
      </c>
      <c r="L413" s="58">
        <f t="shared" si="54"/>
        <v>0</v>
      </c>
      <c r="M413" s="58">
        <f t="shared" si="55"/>
        <v>0</v>
      </c>
      <c r="N413" s="14" t="b">
        <f t="shared" si="56"/>
        <v>0</v>
      </c>
    </row>
    <row r="414" spans="2:14" ht="26" customHeight="1">
      <c r="B414" s="3" t="s">
        <v>39</v>
      </c>
      <c r="C414" s="31"/>
      <c r="D414" s="32" t="s">
        <v>140</v>
      </c>
      <c r="E414" s="33"/>
      <c r="F414" s="33"/>
      <c r="G414" s="17" t="str">
        <f t="shared" si="51"/>
        <v/>
      </c>
      <c r="H414" s="33" t="s">
        <v>300</v>
      </c>
      <c r="I414" s="2">
        <f t="shared" si="52"/>
        <v>0</v>
      </c>
      <c r="J414" s="32" t="s">
        <v>141</v>
      </c>
      <c r="K414" s="7" t="str">
        <f t="shared" si="53"/>
        <v>Incomplete entry. Enter Plate 4 Name above.</v>
      </c>
      <c r="L414" s="58">
        <f t="shared" si="54"/>
        <v>0</v>
      </c>
      <c r="M414" s="58">
        <f t="shared" si="55"/>
        <v>0</v>
      </c>
      <c r="N414" s="14" t="b">
        <f t="shared" si="56"/>
        <v>0</v>
      </c>
    </row>
    <row r="415" spans="2:14" ht="26" customHeight="1">
      <c r="B415" s="3" t="s">
        <v>51</v>
      </c>
      <c r="C415" s="31"/>
      <c r="D415" s="32" t="s">
        <v>140</v>
      </c>
      <c r="E415" s="33"/>
      <c r="F415" s="33"/>
      <c r="G415" s="17" t="str">
        <f t="shared" si="51"/>
        <v/>
      </c>
      <c r="H415" s="33" t="s">
        <v>300</v>
      </c>
      <c r="I415" s="2">
        <f t="shared" si="52"/>
        <v>0</v>
      </c>
      <c r="J415" s="32" t="s">
        <v>141</v>
      </c>
      <c r="K415" s="7" t="str">
        <f t="shared" si="53"/>
        <v>Incomplete entry. Enter Plate 4 Name above.</v>
      </c>
      <c r="L415" s="58">
        <f t="shared" si="54"/>
        <v>0</v>
      </c>
      <c r="M415" s="58">
        <f t="shared" si="55"/>
        <v>0</v>
      </c>
      <c r="N415" s="14" t="b">
        <f t="shared" si="56"/>
        <v>0</v>
      </c>
    </row>
    <row r="416" spans="2:14" ht="26" customHeight="1">
      <c r="B416" s="3" t="s">
        <v>65</v>
      </c>
      <c r="C416" s="31"/>
      <c r="D416" s="32" t="s">
        <v>140</v>
      </c>
      <c r="E416" s="33"/>
      <c r="F416" s="33"/>
      <c r="G416" s="17" t="str">
        <f t="shared" si="51"/>
        <v/>
      </c>
      <c r="H416" s="33" t="s">
        <v>300</v>
      </c>
      <c r="I416" s="2">
        <f t="shared" si="52"/>
        <v>0</v>
      </c>
      <c r="J416" s="32" t="s">
        <v>141</v>
      </c>
      <c r="K416" s="7" t="str">
        <f t="shared" si="53"/>
        <v>Incomplete entry. Enter Plate 4 Name above.</v>
      </c>
      <c r="L416" s="58">
        <f t="shared" si="54"/>
        <v>0</v>
      </c>
      <c r="M416" s="58">
        <f t="shared" si="55"/>
        <v>0</v>
      </c>
      <c r="N416" s="14" t="b">
        <f t="shared" si="56"/>
        <v>0</v>
      </c>
    </row>
    <row r="417" spans="2:14" ht="26" customHeight="1">
      <c r="B417" s="3" t="s">
        <v>77</v>
      </c>
      <c r="C417" s="31"/>
      <c r="D417" s="32" t="s">
        <v>140</v>
      </c>
      <c r="E417" s="33"/>
      <c r="F417" s="33"/>
      <c r="G417" s="17" t="str">
        <f t="shared" si="51"/>
        <v/>
      </c>
      <c r="H417" s="33" t="s">
        <v>300</v>
      </c>
      <c r="I417" s="2">
        <f t="shared" si="52"/>
        <v>0</v>
      </c>
      <c r="J417" s="32" t="s">
        <v>141</v>
      </c>
      <c r="K417" s="7" t="str">
        <f t="shared" si="53"/>
        <v>Incomplete entry. Enter Plate 4 Name above.</v>
      </c>
      <c r="L417" s="58">
        <f t="shared" ref="L417:L455" si="57">IF(J417="Yes",0,IF(C417="",0,IF(D417="Yes",6.76,9.72)))</f>
        <v>0</v>
      </c>
      <c r="M417" s="58">
        <f t="shared" ref="M417:M455" si="58">IF(J417="Yes",4.32,0)</f>
        <v>0</v>
      </c>
      <c r="N417" s="14" t="b">
        <f t="shared" si="56"/>
        <v>0</v>
      </c>
    </row>
    <row r="418" spans="2:14" ht="26" customHeight="1">
      <c r="B418" s="3" t="s">
        <v>89</v>
      </c>
      <c r="C418" s="31"/>
      <c r="D418" s="32" t="s">
        <v>140</v>
      </c>
      <c r="E418" s="33"/>
      <c r="F418" s="33"/>
      <c r="G418" s="17" t="str">
        <f t="shared" si="51"/>
        <v/>
      </c>
      <c r="H418" s="33" t="s">
        <v>300</v>
      </c>
      <c r="I418" s="2">
        <f t="shared" si="52"/>
        <v>0</v>
      </c>
      <c r="J418" s="32" t="s">
        <v>141</v>
      </c>
      <c r="K418" s="7" t="str">
        <f t="shared" si="53"/>
        <v>Incomplete entry. Enter Plate 4 Name above.</v>
      </c>
      <c r="L418" s="58">
        <f t="shared" si="57"/>
        <v>0</v>
      </c>
      <c r="M418" s="58">
        <f t="shared" si="58"/>
        <v>0</v>
      </c>
      <c r="N418" s="14" t="b">
        <f t="shared" si="56"/>
        <v>0</v>
      </c>
    </row>
    <row r="419" spans="2:14" ht="26" customHeight="1">
      <c r="B419" s="3" t="s">
        <v>127</v>
      </c>
      <c r="C419" s="31"/>
      <c r="D419" s="32" t="s">
        <v>140</v>
      </c>
      <c r="E419" s="33"/>
      <c r="F419" s="33"/>
      <c r="G419" s="17" t="str">
        <f t="shared" si="51"/>
        <v/>
      </c>
      <c r="H419" s="33" t="s">
        <v>300</v>
      </c>
      <c r="I419" s="2">
        <f t="shared" si="52"/>
        <v>0</v>
      </c>
      <c r="J419" s="32" t="s">
        <v>141</v>
      </c>
      <c r="K419" s="7" t="str">
        <f t="shared" si="53"/>
        <v>Incomplete entry. Enter Plate 4 Name above.</v>
      </c>
      <c r="L419" s="58">
        <f t="shared" si="57"/>
        <v>0</v>
      </c>
      <c r="M419" s="58">
        <f t="shared" si="58"/>
        <v>0</v>
      </c>
      <c r="N419" s="14" t="b">
        <f t="shared" si="56"/>
        <v>0</v>
      </c>
    </row>
    <row r="420" spans="2:14" ht="26" customHeight="1">
      <c r="B420" s="3" t="s">
        <v>269</v>
      </c>
      <c r="C420" s="31"/>
      <c r="D420" s="32" t="s">
        <v>140</v>
      </c>
      <c r="E420" s="33"/>
      <c r="F420" s="33"/>
      <c r="G420" s="17" t="str">
        <f t="shared" si="51"/>
        <v/>
      </c>
      <c r="H420" s="33" t="s">
        <v>300</v>
      </c>
      <c r="I420" s="2">
        <f t="shared" si="52"/>
        <v>0</v>
      </c>
      <c r="J420" s="32" t="s">
        <v>141</v>
      </c>
      <c r="K420" s="7" t="str">
        <f t="shared" si="53"/>
        <v>Incomplete entry. Enter Plate 4 Name above.</v>
      </c>
      <c r="L420" s="58">
        <f t="shared" si="57"/>
        <v>0</v>
      </c>
      <c r="M420" s="58">
        <f t="shared" si="58"/>
        <v>0</v>
      </c>
      <c r="N420" s="14" t="b">
        <f t="shared" si="56"/>
        <v>0</v>
      </c>
    </row>
    <row r="421" spans="2:14" ht="26" customHeight="1">
      <c r="B421" s="3" t="s">
        <v>28</v>
      </c>
      <c r="C421" s="31"/>
      <c r="D421" s="32" t="s">
        <v>140</v>
      </c>
      <c r="E421" s="33"/>
      <c r="F421" s="33"/>
      <c r="G421" s="17" t="str">
        <f t="shared" si="51"/>
        <v/>
      </c>
      <c r="H421" s="33" t="s">
        <v>300</v>
      </c>
      <c r="I421" s="2">
        <f t="shared" si="52"/>
        <v>0</v>
      </c>
      <c r="J421" s="32" t="s">
        <v>141</v>
      </c>
      <c r="K421" s="7" t="str">
        <f t="shared" si="53"/>
        <v>Incomplete entry. Enter Plate 4 Name above.</v>
      </c>
      <c r="L421" s="58">
        <f t="shared" si="57"/>
        <v>0</v>
      </c>
      <c r="M421" s="58">
        <f t="shared" si="58"/>
        <v>0</v>
      </c>
      <c r="N421" s="14" t="b">
        <f t="shared" si="56"/>
        <v>0</v>
      </c>
    </row>
    <row r="422" spans="2:14" ht="26" customHeight="1">
      <c r="B422" s="3" t="s">
        <v>40</v>
      </c>
      <c r="C422" s="31"/>
      <c r="D422" s="32" t="s">
        <v>140</v>
      </c>
      <c r="E422" s="33"/>
      <c r="F422" s="33"/>
      <c r="G422" s="17" t="str">
        <f t="shared" si="51"/>
        <v/>
      </c>
      <c r="H422" s="33" t="s">
        <v>300</v>
      </c>
      <c r="I422" s="2">
        <f t="shared" si="52"/>
        <v>0</v>
      </c>
      <c r="J422" s="32" t="s">
        <v>141</v>
      </c>
      <c r="K422" s="7" t="str">
        <f t="shared" si="53"/>
        <v>Incomplete entry. Enter Plate 4 Name above.</v>
      </c>
      <c r="L422" s="58">
        <f t="shared" si="57"/>
        <v>0</v>
      </c>
      <c r="M422" s="58">
        <f t="shared" si="58"/>
        <v>0</v>
      </c>
      <c r="N422" s="14" t="b">
        <f t="shared" si="56"/>
        <v>0</v>
      </c>
    </row>
    <row r="423" spans="2:14" ht="26" customHeight="1">
      <c r="B423" s="3" t="s">
        <v>52</v>
      </c>
      <c r="C423" s="31"/>
      <c r="D423" s="32" t="s">
        <v>140</v>
      </c>
      <c r="E423" s="33"/>
      <c r="F423" s="33"/>
      <c r="G423" s="17" t="str">
        <f t="shared" si="51"/>
        <v/>
      </c>
      <c r="H423" s="33" t="s">
        <v>300</v>
      </c>
      <c r="I423" s="2">
        <f t="shared" si="52"/>
        <v>0</v>
      </c>
      <c r="J423" s="32" t="s">
        <v>141</v>
      </c>
      <c r="K423" s="7" t="str">
        <f t="shared" si="53"/>
        <v>Incomplete entry. Enter Plate 4 Name above.</v>
      </c>
      <c r="L423" s="58">
        <f t="shared" si="57"/>
        <v>0</v>
      </c>
      <c r="M423" s="58">
        <f t="shared" si="58"/>
        <v>0</v>
      </c>
      <c r="N423" s="14" t="b">
        <f t="shared" si="56"/>
        <v>0</v>
      </c>
    </row>
    <row r="424" spans="2:14" ht="26" customHeight="1">
      <c r="B424" s="3" t="s">
        <v>66</v>
      </c>
      <c r="C424" s="31"/>
      <c r="D424" s="32" t="s">
        <v>140</v>
      </c>
      <c r="E424" s="33"/>
      <c r="F424" s="33"/>
      <c r="G424" s="17" t="str">
        <f t="shared" ref="G424:G455" si="59">IF(ISERROR(F424/E424),"",1000*F424/E424)</f>
        <v/>
      </c>
      <c r="H424" s="33" t="s">
        <v>300</v>
      </c>
      <c r="I424" s="2">
        <f t="shared" ref="I424:I455" si="60">IF(C424="",0,IF(H424= "10 ng",50,IF(H424="20 ng",25,IF(H424="50 ng",10,5))))</f>
        <v>0</v>
      </c>
      <c r="J424" s="32" t="s">
        <v>141</v>
      </c>
      <c r="K424" s="7" t="str">
        <f t="shared" si="53"/>
        <v>Incomplete entry. Enter Plate 4 Name above.</v>
      </c>
      <c r="L424" s="58">
        <f t="shared" si="57"/>
        <v>0</v>
      </c>
      <c r="M424" s="58">
        <f t="shared" si="58"/>
        <v>0</v>
      </c>
      <c r="N424" s="14" t="b">
        <f t="shared" si="56"/>
        <v>0</v>
      </c>
    </row>
    <row r="425" spans="2:14" ht="26" customHeight="1">
      <c r="B425" s="3" t="s">
        <v>78</v>
      </c>
      <c r="C425" s="31"/>
      <c r="D425" s="32" t="s">
        <v>140</v>
      </c>
      <c r="E425" s="33"/>
      <c r="F425" s="33"/>
      <c r="G425" s="17" t="str">
        <f t="shared" si="59"/>
        <v/>
      </c>
      <c r="H425" s="33" t="s">
        <v>300</v>
      </c>
      <c r="I425" s="2">
        <f t="shared" si="60"/>
        <v>0</v>
      </c>
      <c r="J425" s="32" t="s">
        <v>141</v>
      </c>
      <c r="K425" s="7" t="str">
        <f t="shared" ref="K425:K455" si="61">IF(ISBLANK($B$356),"Incomplete entry. Enter Plate 4 Name above.",IF(N425,"Invalid. You may not skip rows in this form.",IF(C425="","",IF(AE425,IF(AF425,IF(AG425,"OK","Inconsistent entry. The RNA is NOT normalized to 200 ng/ul as stated in Step #4."),"Concentration of RNA too low (&lt; 200 ng/ul)"),"Incomplete entry. Entry required in Step #2, #4, and #5."))))</f>
        <v>Incomplete entry. Enter Plate 4 Name above.</v>
      </c>
      <c r="L425" s="58">
        <f t="shared" si="57"/>
        <v>0</v>
      </c>
      <c r="M425" s="58">
        <f t="shared" si="58"/>
        <v>0</v>
      </c>
      <c r="N425" s="14" t="b">
        <f t="shared" ref="N425:N454" si="62">AND(NOT(ISBLANK(C426)),ISBLANK(C425))</f>
        <v>0</v>
      </c>
    </row>
    <row r="426" spans="2:14" ht="26" customHeight="1">
      <c r="B426" s="3" t="s">
        <v>90</v>
      </c>
      <c r="C426" s="31"/>
      <c r="D426" s="32" t="s">
        <v>140</v>
      </c>
      <c r="E426" s="33"/>
      <c r="F426" s="33"/>
      <c r="G426" s="17" t="str">
        <f t="shared" si="59"/>
        <v/>
      </c>
      <c r="H426" s="33" t="s">
        <v>300</v>
      </c>
      <c r="I426" s="2">
        <f t="shared" si="60"/>
        <v>0</v>
      </c>
      <c r="J426" s="32" t="s">
        <v>141</v>
      </c>
      <c r="K426" s="7" t="str">
        <f t="shared" si="61"/>
        <v>Incomplete entry. Enter Plate 4 Name above.</v>
      </c>
      <c r="L426" s="58">
        <f t="shared" si="57"/>
        <v>0</v>
      </c>
      <c r="M426" s="58">
        <f t="shared" si="58"/>
        <v>0</v>
      </c>
      <c r="N426" s="14" t="b">
        <f t="shared" si="62"/>
        <v>0</v>
      </c>
    </row>
    <row r="427" spans="2:14" ht="26" customHeight="1">
      <c r="B427" s="3" t="s">
        <v>128</v>
      </c>
      <c r="C427" s="31"/>
      <c r="D427" s="32" t="s">
        <v>140</v>
      </c>
      <c r="E427" s="33"/>
      <c r="F427" s="33"/>
      <c r="G427" s="17" t="str">
        <f t="shared" si="59"/>
        <v/>
      </c>
      <c r="H427" s="33" t="s">
        <v>300</v>
      </c>
      <c r="I427" s="2">
        <f t="shared" si="60"/>
        <v>0</v>
      </c>
      <c r="J427" s="32" t="s">
        <v>141</v>
      </c>
      <c r="K427" s="7" t="str">
        <f t="shared" si="61"/>
        <v>Incomplete entry. Enter Plate 4 Name above.</v>
      </c>
      <c r="L427" s="58">
        <f t="shared" si="57"/>
        <v>0</v>
      </c>
      <c r="M427" s="58">
        <f t="shared" si="58"/>
        <v>0</v>
      </c>
      <c r="N427" s="14" t="b">
        <f t="shared" si="62"/>
        <v>0</v>
      </c>
    </row>
    <row r="428" spans="2:14" ht="26" customHeight="1">
      <c r="B428" s="3" t="s">
        <v>270</v>
      </c>
      <c r="C428" s="31"/>
      <c r="D428" s="32" t="s">
        <v>140</v>
      </c>
      <c r="E428" s="33"/>
      <c r="F428" s="33"/>
      <c r="G428" s="17" t="str">
        <f t="shared" si="59"/>
        <v/>
      </c>
      <c r="H428" s="33" t="s">
        <v>300</v>
      </c>
      <c r="I428" s="2">
        <f t="shared" si="60"/>
        <v>0</v>
      </c>
      <c r="J428" s="32" t="s">
        <v>141</v>
      </c>
      <c r="K428" s="7" t="str">
        <f t="shared" si="61"/>
        <v>Incomplete entry. Enter Plate 4 Name above.</v>
      </c>
      <c r="L428" s="58">
        <f t="shared" si="57"/>
        <v>0</v>
      </c>
      <c r="M428" s="58">
        <f t="shared" si="58"/>
        <v>0</v>
      </c>
      <c r="N428" s="14" t="b">
        <f t="shared" si="62"/>
        <v>0</v>
      </c>
    </row>
    <row r="429" spans="2:14" ht="26" customHeight="1">
      <c r="B429" s="3" t="s">
        <v>29</v>
      </c>
      <c r="C429" s="31"/>
      <c r="D429" s="32" t="s">
        <v>140</v>
      </c>
      <c r="E429" s="33"/>
      <c r="F429" s="33"/>
      <c r="G429" s="17" t="str">
        <f t="shared" si="59"/>
        <v/>
      </c>
      <c r="H429" s="33" t="s">
        <v>300</v>
      </c>
      <c r="I429" s="2">
        <f t="shared" si="60"/>
        <v>0</v>
      </c>
      <c r="J429" s="32" t="s">
        <v>141</v>
      </c>
      <c r="K429" s="7" t="str">
        <f t="shared" si="61"/>
        <v>Incomplete entry. Enter Plate 4 Name above.</v>
      </c>
      <c r="L429" s="58">
        <f t="shared" si="57"/>
        <v>0</v>
      </c>
      <c r="M429" s="58">
        <f t="shared" si="58"/>
        <v>0</v>
      </c>
      <c r="N429" s="14" t="b">
        <f t="shared" si="62"/>
        <v>0</v>
      </c>
    </row>
    <row r="430" spans="2:14" ht="26" customHeight="1">
      <c r="B430" s="3" t="s">
        <v>41</v>
      </c>
      <c r="C430" s="31"/>
      <c r="D430" s="32" t="s">
        <v>140</v>
      </c>
      <c r="E430" s="33"/>
      <c r="F430" s="33"/>
      <c r="G430" s="17" t="str">
        <f t="shared" si="59"/>
        <v/>
      </c>
      <c r="H430" s="33" t="s">
        <v>300</v>
      </c>
      <c r="I430" s="2">
        <f t="shared" si="60"/>
        <v>0</v>
      </c>
      <c r="J430" s="32" t="s">
        <v>141</v>
      </c>
      <c r="K430" s="7" t="str">
        <f t="shared" si="61"/>
        <v>Incomplete entry. Enter Plate 4 Name above.</v>
      </c>
      <c r="L430" s="58">
        <f t="shared" si="57"/>
        <v>0</v>
      </c>
      <c r="M430" s="58">
        <f t="shared" si="58"/>
        <v>0</v>
      </c>
      <c r="N430" s="14" t="b">
        <f t="shared" si="62"/>
        <v>0</v>
      </c>
    </row>
    <row r="431" spans="2:14" ht="26" customHeight="1">
      <c r="B431" s="3" t="s">
        <v>53</v>
      </c>
      <c r="C431" s="31"/>
      <c r="D431" s="32" t="s">
        <v>140</v>
      </c>
      <c r="E431" s="33"/>
      <c r="F431" s="33"/>
      <c r="G431" s="17" t="str">
        <f t="shared" si="59"/>
        <v/>
      </c>
      <c r="H431" s="33" t="s">
        <v>300</v>
      </c>
      <c r="I431" s="2">
        <f t="shared" si="60"/>
        <v>0</v>
      </c>
      <c r="J431" s="32" t="s">
        <v>141</v>
      </c>
      <c r="K431" s="7" t="str">
        <f t="shared" si="61"/>
        <v>Incomplete entry. Enter Plate 4 Name above.</v>
      </c>
      <c r="L431" s="58">
        <f t="shared" si="57"/>
        <v>0</v>
      </c>
      <c r="M431" s="58">
        <f t="shared" si="58"/>
        <v>0</v>
      </c>
      <c r="N431" s="14" t="b">
        <f t="shared" si="62"/>
        <v>0</v>
      </c>
    </row>
    <row r="432" spans="2:14" ht="26" customHeight="1">
      <c r="B432" s="3" t="s">
        <v>67</v>
      </c>
      <c r="C432" s="31"/>
      <c r="D432" s="32" t="s">
        <v>140</v>
      </c>
      <c r="E432" s="33"/>
      <c r="F432" s="33"/>
      <c r="G432" s="17" t="str">
        <f t="shared" si="59"/>
        <v/>
      </c>
      <c r="H432" s="33" t="s">
        <v>300</v>
      </c>
      <c r="I432" s="2">
        <f t="shared" si="60"/>
        <v>0</v>
      </c>
      <c r="J432" s="32" t="s">
        <v>141</v>
      </c>
      <c r="K432" s="7" t="str">
        <f t="shared" si="61"/>
        <v>Incomplete entry. Enter Plate 4 Name above.</v>
      </c>
      <c r="L432" s="58">
        <f t="shared" si="57"/>
        <v>0</v>
      </c>
      <c r="M432" s="58">
        <f t="shared" si="58"/>
        <v>0</v>
      </c>
      <c r="N432" s="14" t="b">
        <f t="shared" si="62"/>
        <v>0</v>
      </c>
    </row>
    <row r="433" spans="2:14" ht="26" customHeight="1">
      <c r="B433" s="3" t="s">
        <v>79</v>
      </c>
      <c r="C433" s="31"/>
      <c r="D433" s="32" t="s">
        <v>140</v>
      </c>
      <c r="E433" s="33"/>
      <c r="F433" s="33"/>
      <c r="G433" s="17" t="str">
        <f t="shared" si="59"/>
        <v/>
      </c>
      <c r="H433" s="33" t="s">
        <v>300</v>
      </c>
      <c r="I433" s="2">
        <f t="shared" si="60"/>
        <v>0</v>
      </c>
      <c r="J433" s="32" t="s">
        <v>141</v>
      </c>
      <c r="K433" s="7" t="str">
        <f t="shared" si="61"/>
        <v>Incomplete entry. Enter Plate 4 Name above.</v>
      </c>
      <c r="L433" s="58">
        <f t="shared" si="57"/>
        <v>0</v>
      </c>
      <c r="M433" s="58">
        <f t="shared" si="58"/>
        <v>0</v>
      </c>
      <c r="N433" s="14" t="b">
        <f t="shared" si="62"/>
        <v>0</v>
      </c>
    </row>
    <row r="434" spans="2:14" ht="26" customHeight="1">
      <c r="B434" s="3" t="s">
        <v>91</v>
      </c>
      <c r="C434" s="31"/>
      <c r="D434" s="32" t="s">
        <v>140</v>
      </c>
      <c r="E434" s="33"/>
      <c r="F434" s="33"/>
      <c r="G434" s="17" t="str">
        <f t="shared" si="59"/>
        <v/>
      </c>
      <c r="H434" s="33" t="s">
        <v>300</v>
      </c>
      <c r="I434" s="2">
        <f t="shared" si="60"/>
        <v>0</v>
      </c>
      <c r="J434" s="32" t="s">
        <v>141</v>
      </c>
      <c r="K434" s="7" t="str">
        <f t="shared" si="61"/>
        <v>Incomplete entry. Enter Plate 4 Name above.</v>
      </c>
      <c r="L434" s="58">
        <f t="shared" si="57"/>
        <v>0</v>
      </c>
      <c r="M434" s="58">
        <f t="shared" si="58"/>
        <v>0</v>
      </c>
      <c r="N434" s="14" t="b">
        <f t="shared" si="62"/>
        <v>0</v>
      </c>
    </row>
    <row r="435" spans="2:14" ht="26" customHeight="1">
      <c r="B435" s="3" t="s">
        <v>129</v>
      </c>
      <c r="C435" s="31"/>
      <c r="D435" s="32" t="s">
        <v>140</v>
      </c>
      <c r="E435" s="33"/>
      <c r="F435" s="33"/>
      <c r="G435" s="17" t="str">
        <f t="shared" si="59"/>
        <v/>
      </c>
      <c r="H435" s="33" t="s">
        <v>300</v>
      </c>
      <c r="I435" s="2">
        <f t="shared" si="60"/>
        <v>0</v>
      </c>
      <c r="J435" s="32" t="s">
        <v>141</v>
      </c>
      <c r="K435" s="7" t="str">
        <f t="shared" si="61"/>
        <v>Incomplete entry. Enter Plate 4 Name above.</v>
      </c>
      <c r="L435" s="58">
        <f t="shared" si="57"/>
        <v>0</v>
      </c>
      <c r="M435" s="58">
        <f t="shared" si="58"/>
        <v>0</v>
      </c>
      <c r="N435" s="14" t="b">
        <f t="shared" si="62"/>
        <v>0</v>
      </c>
    </row>
    <row r="436" spans="2:14" ht="26" customHeight="1">
      <c r="B436" s="3" t="s">
        <v>271</v>
      </c>
      <c r="C436" s="31"/>
      <c r="D436" s="32" t="s">
        <v>140</v>
      </c>
      <c r="E436" s="33"/>
      <c r="F436" s="33"/>
      <c r="G436" s="17" t="str">
        <f t="shared" si="59"/>
        <v/>
      </c>
      <c r="H436" s="33" t="s">
        <v>300</v>
      </c>
      <c r="I436" s="2">
        <f t="shared" si="60"/>
        <v>0</v>
      </c>
      <c r="J436" s="32" t="s">
        <v>141</v>
      </c>
      <c r="K436" s="7" t="str">
        <f t="shared" si="61"/>
        <v>Incomplete entry. Enter Plate 4 Name above.</v>
      </c>
      <c r="L436" s="58">
        <f t="shared" si="57"/>
        <v>0</v>
      </c>
      <c r="M436" s="58">
        <f t="shared" si="58"/>
        <v>0</v>
      </c>
      <c r="N436" s="14" t="b">
        <f t="shared" si="62"/>
        <v>0</v>
      </c>
    </row>
    <row r="437" spans="2:14" ht="26" customHeight="1">
      <c r="B437" s="3" t="s">
        <v>30</v>
      </c>
      <c r="C437" s="31"/>
      <c r="D437" s="32" t="s">
        <v>140</v>
      </c>
      <c r="E437" s="33"/>
      <c r="F437" s="33"/>
      <c r="G437" s="17" t="str">
        <f t="shared" si="59"/>
        <v/>
      </c>
      <c r="H437" s="33" t="s">
        <v>300</v>
      </c>
      <c r="I437" s="2">
        <f t="shared" si="60"/>
        <v>0</v>
      </c>
      <c r="J437" s="32" t="s">
        <v>141</v>
      </c>
      <c r="K437" s="7" t="str">
        <f t="shared" si="61"/>
        <v>Incomplete entry. Enter Plate 4 Name above.</v>
      </c>
      <c r="L437" s="58">
        <f t="shared" si="57"/>
        <v>0</v>
      </c>
      <c r="M437" s="58">
        <f t="shared" si="58"/>
        <v>0</v>
      </c>
      <c r="N437" s="14" t="b">
        <f t="shared" si="62"/>
        <v>0</v>
      </c>
    </row>
    <row r="438" spans="2:14" ht="26" customHeight="1">
      <c r="B438" s="3" t="s">
        <v>42</v>
      </c>
      <c r="C438" s="31"/>
      <c r="D438" s="32" t="s">
        <v>140</v>
      </c>
      <c r="E438" s="33"/>
      <c r="F438" s="33"/>
      <c r="G438" s="17" t="str">
        <f t="shared" si="59"/>
        <v/>
      </c>
      <c r="H438" s="33" t="s">
        <v>300</v>
      </c>
      <c r="I438" s="2">
        <f t="shared" si="60"/>
        <v>0</v>
      </c>
      <c r="J438" s="32" t="s">
        <v>141</v>
      </c>
      <c r="K438" s="7" t="str">
        <f t="shared" si="61"/>
        <v>Incomplete entry. Enter Plate 4 Name above.</v>
      </c>
      <c r="L438" s="58">
        <f t="shared" si="57"/>
        <v>0</v>
      </c>
      <c r="M438" s="58">
        <f t="shared" si="58"/>
        <v>0</v>
      </c>
      <c r="N438" s="14" t="b">
        <f t="shared" si="62"/>
        <v>0</v>
      </c>
    </row>
    <row r="439" spans="2:14" ht="26" customHeight="1">
      <c r="B439" s="3" t="s">
        <v>54</v>
      </c>
      <c r="C439" s="31"/>
      <c r="D439" s="32" t="s">
        <v>140</v>
      </c>
      <c r="E439" s="33"/>
      <c r="F439" s="33"/>
      <c r="G439" s="17" t="str">
        <f t="shared" si="59"/>
        <v/>
      </c>
      <c r="H439" s="33" t="s">
        <v>300</v>
      </c>
      <c r="I439" s="2">
        <f t="shared" si="60"/>
        <v>0</v>
      </c>
      <c r="J439" s="32" t="s">
        <v>141</v>
      </c>
      <c r="K439" s="7" t="str">
        <f t="shared" si="61"/>
        <v>Incomplete entry. Enter Plate 4 Name above.</v>
      </c>
      <c r="L439" s="58">
        <f t="shared" si="57"/>
        <v>0</v>
      </c>
      <c r="M439" s="58">
        <f t="shared" si="58"/>
        <v>0</v>
      </c>
      <c r="N439" s="14" t="b">
        <f t="shared" si="62"/>
        <v>0</v>
      </c>
    </row>
    <row r="440" spans="2:14" ht="26" customHeight="1">
      <c r="B440" s="3" t="s">
        <v>68</v>
      </c>
      <c r="C440" s="31"/>
      <c r="D440" s="32" t="s">
        <v>140</v>
      </c>
      <c r="E440" s="33"/>
      <c r="F440" s="33"/>
      <c r="G440" s="17" t="str">
        <f t="shared" si="59"/>
        <v/>
      </c>
      <c r="H440" s="33" t="s">
        <v>300</v>
      </c>
      <c r="I440" s="2">
        <f t="shared" si="60"/>
        <v>0</v>
      </c>
      <c r="J440" s="32" t="s">
        <v>141</v>
      </c>
      <c r="K440" s="7" t="str">
        <f t="shared" si="61"/>
        <v>Incomplete entry. Enter Plate 4 Name above.</v>
      </c>
      <c r="L440" s="58">
        <f t="shared" si="57"/>
        <v>0</v>
      </c>
      <c r="M440" s="58">
        <f t="shared" si="58"/>
        <v>0</v>
      </c>
      <c r="N440" s="14" t="b">
        <f t="shared" si="62"/>
        <v>0</v>
      </c>
    </row>
    <row r="441" spans="2:14" ht="26" customHeight="1">
      <c r="B441" s="3" t="s">
        <v>80</v>
      </c>
      <c r="C441" s="31"/>
      <c r="D441" s="32" t="s">
        <v>140</v>
      </c>
      <c r="E441" s="33"/>
      <c r="F441" s="33"/>
      <c r="G441" s="17" t="str">
        <f t="shared" si="59"/>
        <v/>
      </c>
      <c r="H441" s="33" t="s">
        <v>300</v>
      </c>
      <c r="I441" s="2">
        <f t="shared" si="60"/>
        <v>0</v>
      </c>
      <c r="J441" s="32" t="s">
        <v>141</v>
      </c>
      <c r="K441" s="7" t="str">
        <f t="shared" si="61"/>
        <v>Incomplete entry. Enter Plate 4 Name above.</v>
      </c>
      <c r="L441" s="58">
        <f t="shared" si="57"/>
        <v>0</v>
      </c>
      <c r="M441" s="58">
        <f t="shared" si="58"/>
        <v>0</v>
      </c>
      <c r="N441" s="14" t="b">
        <f t="shared" si="62"/>
        <v>0</v>
      </c>
    </row>
    <row r="442" spans="2:14" ht="26" customHeight="1">
      <c r="B442" s="3" t="s">
        <v>92</v>
      </c>
      <c r="C442" s="31"/>
      <c r="D442" s="32" t="s">
        <v>140</v>
      </c>
      <c r="E442" s="33"/>
      <c r="F442" s="33"/>
      <c r="G442" s="17" t="str">
        <f t="shared" si="59"/>
        <v/>
      </c>
      <c r="H442" s="33" t="s">
        <v>300</v>
      </c>
      <c r="I442" s="2">
        <f t="shared" si="60"/>
        <v>0</v>
      </c>
      <c r="J442" s="32" t="s">
        <v>141</v>
      </c>
      <c r="K442" s="7" t="str">
        <f t="shared" si="61"/>
        <v>Incomplete entry. Enter Plate 4 Name above.</v>
      </c>
      <c r="L442" s="58">
        <f t="shared" si="57"/>
        <v>0</v>
      </c>
      <c r="M442" s="58">
        <f t="shared" si="58"/>
        <v>0</v>
      </c>
      <c r="N442" s="14" t="b">
        <f t="shared" si="62"/>
        <v>0</v>
      </c>
    </row>
    <row r="443" spans="2:14" ht="26" customHeight="1">
      <c r="B443" s="3" t="s">
        <v>130</v>
      </c>
      <c r="C443" s="31"/>
      <c r="D443" s="32" t="s">
        <v>140</v>
      </c>
      <c r="E443" s="33"/>
      <c r="F443" s="33"/>
      <c r="G443" s="17" t="str">
        <f t="shared" si="59"/>
        <v/>
      </c>
      <c r="H443" s="33" t="s">
        <v>300</v>
      </c>
      <c r="I443" s="2">
        <f t="shared" si="60"/>
        <v>0</v>
      </c>
      <c r="J443" s="32" t="s">
        <v>141</v>
      </c>
      <c r="K443" s="7" t="str">
        <f t="shared" si="61"/>
        <v>Incomplete entry. Enter Plate 4 Name above.</v>
      </c>
      <c r="L443" s="58">
        <f t="shared" si="57"/>
        <v>0</v>
      </c>
      <c r="M443" s="58">
        <f t="shared" si="58"/>
        <v>0</v>
      </c>
      <c r="N443" s="14" t="b">
        <f t="shared" si="62"/>
        <v>0</v>
      </c>
    </row>
    <row r="444" spans="2:14" ht="26" customHeight="1">
      <c r="B444" s="3" t="s">
        <v>272</v>
      </c>
      <c r="C444" s="31"/>
      <c r="D444" s="32" t="s">
        <v>140</v>
      </c>
      <c r="E444" s="33"/>
      <c r="F444" s="33"/>
      <c r="G444" s="17" t="str">
        <f t="shared" si="59"/>
        <v/>
      </c>
      <c r="H444" s="33" t="s">
        <v>300</v>
      </c>
      <c r="I444" s="2">
        <f t="shared" si="60"/>
        <v>0</v>
      </c>
      <c r="J444" s="32" t="s">
        <v>141</v>
      </c>
      <c r="K444" s="7" t="str">
        <f t="shared" si="61"/>
        <v>Incomplete entry. Enter Plate 4 Name above.</v>
      </c>
      <c r="L444" s="58">
        <f t="shared" si="57"/>
        <v>0</v>
      </c>
      <c r="M444" s="58">
        <f t="shared" si="58"/>
        <v>0</v>
      </c>
      <c r="N444" s="14" t="b">
        <f t="shared" si="62"/>
        <v>0</v>
      </c>
    </row>
    <row r="445" spans="2:14" ht="26" customHeight="1">
      <c r="B445" s="3" t="s">
        <v>31</v>
      </c>
      <c r="C445" s="31"/>
      <c r="D445" s="32" t="s">
        <v>140</v>
      </c>
      <c r="E445" s="33"/>
      <c r="F445" s="33"/>
      <c r="G445" s="17" t="str">
        <f t="shared" si="59"/>
        <v/>
      </c>
      <c r="H445" s="33" t="s">
        <v>300</v>
      </c>
      <c r="I445" s="2">
        <f t="shared" si="60"/>
        <v>0</v>
      </c>
      <c r="J445" s="32" t="s">
        <v>141</v>
      </c>
      <c r="K445" s="7" t="str">
        <f t="shared" si="61"/>
        <v>Incomplete entry. Enter Plate 4 Name above.</v>
      </c>
      <c r="L445" s="58">
        <f t="shared" si="57"/>
        <v>0</v>
      </c>
      <c r="M445" s="58">
        <f t="shared" si="58"/>
        <v>0</v>
      </c>
      <c r="N445" s="14" t="b">
        <f t="shared" si="62"/>
        <v>0</v>
      </c>
    </row>
    <row r="446" spans="2:14" ht="26" customHeight="1">
      <c r="B446" s="3" t="s">
        <v>43</v>
      </c>
      <c r="C446" s="31"/>
      <c r="D446" s="32" t="s">
        <v>140</v>
      </c>
      <c r="E446" s="33"/>
      <c r="F446" s="33"/>
      <c r="G446" s="17" t="str">
        <f t="shared" si="59"/>
        <v/>
      </c>
      <c r="H446" s="33" t="s">
        <v>300</v>
      </c>
      <c r="I446" s="2">
        <f t="shared" si="60"/>
        <v>0</v>
      </c>
      <c r="J446" s="32" t="s">
        <v>141</v>
      </c>
      <c r="K446" s="7" t="str">
        <f t="shared" si="61"/>
        <v>Incomplete entry. Enter Plate 4 Name above.</v>
      </c>
      <c r="L446" s="58">
        <f t="shared" si="57"/>
        <v>0</v>
      </c>
      <c r="M446" s="58">
        <f t="shared" si="58"/>
        <v>0</v>
      </c>
      <c r="N446" s="14" t="b">
        <f t="shared" si="62"/>
        <v>0</v>
      </c>
    </row>
    <row r="447" spans="2:14" ht="26" customHeight="1">
      <c r="B447" s="3" t="s">
        <v>55</v>
      </c>
      <c r="C447" s="31"/>
      <c r="D447" s="32" t="s">
        <v>140</v>
      </c>
      <c r="E447" s="33"/>
      <c r="F447" s="33"/>
      <c r="G447" s="17" t="str">
        <f t="shared" si="59"/>
        <v/>
      </c>
      <c r="H447" s="33" t="s">
        <v>300</v>
      </c>
      <c r="I447" s="2">
        <f t="shared" si="60"/>
        <v>0</v>
      </c>
      <c r="J447" s="32" t="s">
        <v>141</v>
      </c>
      <c r="K447" s="7" t="str">
        <f t="shared" si="61"/>
        <v>Incomplete entry. Enter Plate 4 Name above.</v>
      </c>
      <c r="L447" s="58">
        <f t="shared" si="57"/>
        <v>0</v>
      </c>
      <c r="M447" s="58">
        <f t="shared" si="58"/>
        <v>0</v>
      </c>
      <c r="N447" s="14" t="b">
        <f t="shared" si="62"/>
        <v>0</v>
      </c>
    </row>
    <row r="448" spans="2:14" ht="26" customHeight="1">
      <c r="B448" s="3" t="s">
        <v>69</v>
      </c>
      <c r="C448" s="31"/>
      <c r="D448" s="32" t="s">
        <v>140</v>
      </c>
      <c r="E448" s="33"/>
      <c r="F448" s="33"/>
      <c r="G448" s="17" t="str">
        <f t="shared" si="59"/>
        <v/>
      </c>
      <c r="H448" s="33" t="s">
        <v>300</v>
      </c>
      <c r="I448" s="2">
        <f t="shared" si="60"/>
        <v>0</v>
      </c>
      <c r="J448" s="32" t="s">
        <v>141</v>
      </c>
      <c r="K448" s="7" t="str">
        <f t="shared" si="61"/>
        <v>Incomplete entry. Enter Plate 4 Name above.</v>
      </c>
      <c r="L448" s="58">
        <f t="shared" si="57"/>
        <v>0</v>
      </c>
      <c r="M448" s="58">
        <f t="shared" si="58"/>
        <v>0</v>
      </c>
      <c r="N448" s="14" t="b">
        <f t="shared" si="62"/>
        <v>0</v>
      </c>
    </row>
    <row r="449" spans="2:14" ht="26" customHeight="1">
      <c r="B449" s="3" t="s">
        <v>81</v>
      </c>
      <c r="C449" s="31"/>
      <c r="D449" s="32" t="s">
        <v>140</v>
      </c>
      <c r="E449" s="33"/>
      <c r="F449" s="33"/>
      <c r="G449" s="17" t="str">
        <f t="shared" si="59"/>
        <v/>
      </c>
      <c r="H449" s="33" t="s">
        <v>300</v>
      </c>
      <c r="I449" s="2">
        <f t="shared" si="60"/>
        <v>0</v>
      </c>
      <c r="J449" s="32" t="s">
        <v>141</v>
      </c>
      <c r="K449" s="7" t="str">
        <f t="shared" si="61"/>
        <v>Incomplete entry. Enter Plate 4 Name above.</v>
      </c>
      <c r="L449" s="58">
        <f t="shared" si="57"/>
        <v>0</v>
      </c>
      <c r="M449" s="58">
        <f t="shared" si="58"/>
        <v>0</v>
      </c>
      <c r="N449" s="14" t="b">
        <f t="shared" si="62"/>
        <v>0</v>
      </c>
    </row>
    <row r="450" spans="2:14" ht="26" customHeight="1">
      <c r="B450" s="3" t="s">
        <v>93</v>
      </c>
      <c r="C450" s="31"/>
      <c r="D450" s="32" t="s">
        <v>140</v>
      </c>
      <c r="E450" s="33"/>
      <c r="F450" s="33"/>
      <c r="G450" s="17" t="str">
        <f t="shared" si="59"/>
        <v/>
      </c>
      <c r="H450" s="33" t="s">
        <v>300</v>
      </c>
      <c r="I450" s="2">
        <f t="shared" si="60"/>
        <v>0</v>
      </c>
      <c r="J450" s="32" t="s">
        <v>141</v>
      </c>
      <c r="K450" s="7" t="str">
        <f t="shared" si="61"/>
        <v>Incomplete entry. Enter Plate 4 Name above.</v>
      </c>
      <c r="L450" s="58">
        <f t="shared" si="57"/>
        <v>0</v>
      </c>
      <c r="M450" s="58">
        <f t="shared" si="58"/>
        <v>0</v>
      </c>
      <c r="N450" s="14" t="b">
        <f t="shared" si="62"/>
        <v>0</v>
      </c>
    </row>
    <row r="451" spans="2:14" ht="26" customHeight="1">
      <c r="B451" s="3" t="s">
        <v>131</v>
      </c>
      <c r="C451" s="31"/>
      <c r="D451" s="32" t="s">
        <v>140</v>
      </c>
      <c r="E451" s="33"/>
      <c r="F451" s="33"/>
      <c r="G451" s="17" t="str">
        <f t="shared" si="59"/>
        <v/>
      </c>
      <c r="H451" s="33" t="s">
        <v>300</v>
      </c>
      <c r="I451" s="2">
        <f t="shared" si="60"/>
        <v>0</v>
      </c>
      <c r="J451" s="32" t="s">
        <v>141</v>
      </c>
      <c r="K451" s="7" t="str">
        <f t="shared" si="61"/>
        <v>Incomplete entry. Enter Plate 4 Name above.</v>
      </c>
      <c r="L451" s="58">
        <f t="shared" si="57"/>
        <v>0</v>
      </c>
      <c r="M451" s="58">
        <f t="shared" si="58"/>
        <v>0</v>
      </c>
      <c r="N451" s="14" t="b">
        <f t="shared" si="62"/>
        <v>0</v>
      </c>
    </row>
    <row r="452" spans="2:14" ht="26" customHeight="1">
      <c r="B452" s="3" t="s">
        <v>273</v>
      </c>
      <c r="C452" s="31"/>
      <c r="D452" s="32" t="s">
        <v>140</v>
      </c>
      <c r="E452" s="33"/>
      <c r="F452" s="33"/>
      <c r="G452" s="17" t="str">
        <f t="shared" si="59"/>
        <v/>
      </c>
      <c r="H452" s="33" t="s">
        <v>300</v>
      </c>
      <c r="I452" s="2">
        <f t="shared" si="60"/>
        <v>0</v>
      </c>
      <c r="J452" s="32" t="s">
        <v>141</v>
      </c>
      <c r="K452" s="7" t="str">
        <f t="shared" si="61"/>
        <v>Incomplete entry. Enter Plate 4 Name above.</v>
      </c>
      <c r="L452" s="58">
        <f t="shared" si="57"/>
        <v>0</v>
      </c>
      <c r="M452" s="58">
        <f t="shared" si="58"/>
        <v>0</v>
      </c>
      <c r="N452" s="14" t="b">
        <f t="shared" si="62"/>
        <v>0</v>
      </c>
    </row>
    <row r="453" spans="2:14" ht="26" customHeight="1">
      <c r="B453" s="3" t="s">
        <v>32</v>
      </c>
      <c r="C453" s="31"/>
      <c r="D453" s="32" t="s">
        <v>140</v>
      </c>
      <c r="E453" s="33"/>
      <c r="F453" s="33"/>
      <c r="G453" s="17" t="str">
        <f t="shared" si="59"/>
        <v/>
      </c>
      <c r="H453" s="33" t="s">
        <v>300</v>
      </c>
      <c r="I453" s="2">
        <f t="shared" si="60"/>
        <v>0</v>
      </c>
      <c r="J453" s="32" t="s">
        <v>141</v>
      </c>
      <c r="K453" s="7" t="str">
        <f t="shared" si="61"/>
        <v>Incomplete entry. Enter Plate 4 Name above.</v>
      </c>
      <c r="L453" s="58">
        <f t="shared" si="57"/>
        <v>0</v>
      </c>
      <c r="M453" s="58">
        <f t="shared" si="58"/>
        <v>0</v>
      </c>
      <c r="N453" s="14" t="b">
        <f t="shared" si="62"/>
        <v>0</v>
      </c>
    </row>
    <row r="454" spans="2:14" ht="26" customHeight="1">
      <c r="B454" s="3" t="s">
        <v>44</v>
      </c>
      <c r="C454" s="31"/>
      <c r="D454" s="32" t="s">
        <v>140</v>
      </c>
      <c r="E454" s="33"/>
      <c r="F454" s="33"/>
      <c r="G454" s="17" t="str">
        <f t="shared" si="59"/>
        <v/>
      </c>
      <c r="H454" s="33" t="s">
        <v>300</v>
      </c>
      <c r="I454" s="2">
        <f t="shared" si="60"/>
        <v>0</v>
      </c>
      <c r="J454" s="32" t="s">
        <v>141</v>
      </c>
      <c r="K454" s="7" t="str">
        <f t="shared" si="61"/>
        <v>Incomplete entry. Enter Plate 4 Name above.</v>
      </c>
      <c r="L454" s="58">
        <f t="shared" si="57"/>
        <v>0</v>
      </c>
      <c r="M454" s="58">
        <f t="shared" si="58"/>
        <v>0</v>
      </c>
      <c r="N454" s="14" t="b">
        <f t="shared" si="62"/>
        <v>0</v>
      </c>
    </row>
    <row r="455" spans="2:14" ht="26" customHeight="1">
      <c r="B455" s="3" t="s">
        <v>56</v>
      </c>
      <c r="C455" s="31"/>
      <c r="D455" s="32" t="s">
        <v>140</v>
      </c>
      <c r="E455" s="33"/>
      <c r="F455" s="33"/>
      <c r="G455" s="17" t="str">
        <f t="shared" si="59"/>
        <v/>
      </c>
      <c r="H455" s="33" t="s">
        <v>300</v>
      </c>
      <c r="I455" s="2">
        <f t="shared" si="60"/>
        <v>0</v>
      </c>
      <c r="J455" s="32" t="s">
        <v>141</v>
      </c>
      <c r="K455" s="7" t="str">
        <f t="shared" si="61"/>
        <v>Incomplete entry. Enter Plate 4 Name above.</v>
      </c>
      <c r="L455" s="58">
        <f t="shared" si="57"/>
        <v>0</v>
      </c>
      <c r="M455" s="58">
        <f t="shared" si="58"/>
        <v>0</v>
      </c>
      <c r="N455" s="14" t="b">
        <f>AND(NOT(ISBLANK(C456)),ISBLANK(C455))</f>
        <v>0</v>
      </c>
    </row>
    <row r="456" spans="2:14" ht="12.75" customHeight="1">
      <c r="B456" s="23">
        <f>96-COUNTIF(C360:C455,"")</f>
        <v>0</v>
      </c>
      <c r="N456" s="14"/>
    </row>
    <row r="457" spans="2:14" ht="12.75" customHeight="1">
      <c r="N457" s="14"/>
    </row>
    <row r="458" spans="2:14" ht="12.75" customHeight="1">
      <c r="N458" s="14"/>
    </row>
    <row r="459" spans="2:14" ht="12.75" customHeight="1">
      <c r="N459" s="14"/>
    </row>
    <row r="460" spans="2:14" ht="12.75" customHeight="1">
      <c r="N460" s="14"/>
    </row>
    <row r="461" spans="2:14" ht="12.75" customHeight="1">
      <c r="N461" s="14"/>
    </row>
    <row r="462" spans="2:14" ht="12.75" customHeight="1">
      <c r="N462" s="14"/>
    </row>
    <row r="463" spans="2:14" ht="12.75" customHeight="1">
      <c r="N463" s="14"/>
    </row>
    <row r="464" spans="2:14" ht="12.75" customHeight="1">
      <c r="N464" s="14"/>
    </row>
    <row r="465" spans="14:14" ht="12.75" customHeight="1">
      <c r="N465" s="14"/>
    </row>
    <row r="466" spans="14:14" ht="12.75" customHeight="1">
      <c r="N466" s="14"/>
    </row>
  </sheetData>
  <sheetProtection algorithmName="SHA-512" hashValue="uhWYyBYXkRAx2aXCURd5PFIBCFUVBoLkaT2nBUpSn+k8+O4dfePRVJ858OwVse0U0TwO8q4ibvttlxrmh44SGA==" saltValue="SBO0SHjio8iFhfyVrA0R9g==" spinCount="100000" sheet="1" objects="1" scenarios="1"/>
  <mergeCells count="8">
    <mergeCell ref="B356:K356"/>
    <mergeCell ref="B355:J355"/>
    <mergeCell ref="B44:J44"/>
    <mergeCell ref="B149:J149"/>
    <mergeCell ref="B252:J252"/>
    <mergeCell ref="B45:J45"/>
    <mergeCell ref="B150:K150"/>
    <mergeCell ref="B253:K253"/>
  </mergeCells>
  <phoneticPr fontId="0"/>
  <conditionalFormatting sqref="D257:D352 J360:J455 D360:D455 J154:J249 D154:D249 J257:J352 D51:D146 J51:J146 H51:H146 H154:H249 H257:H352 H360:H455">
    <cfRule type="expression" dxfId="2" priority="1" stopIfTrue="1">
      <formula>ISBLANK($C51)</formula>
    </cfRule>
  </conditionalFormatting>
  <conditionalFormatting sqref="K51:K146 K154:K249 K257:K352 K360:K455">
    <cfRule type="cellIs" dxfId="1" priority="2" stopIfTrue="1" operator="equal">
      <formula>"OK"</formula>
    </cfRule>
    <cfRule type="cellIs" dxfId="0" priority="3" stopIfTrue="1" operator="equal">
      <formula>""</formula>
    </cfRule>
  </conditionalFormatting>
  <dataValidations count="8">
    <dataValidation type="textLength" allowBlank="1" showInputMessage="1" showErrorMessage="1" sqref="B45:B48 B150:B151 B253:B254 B356" xr:uid="{00000000-0002-0000-0200-000000000000}">
      <formula1>0</formula1>
      <formula2>256</formula2>
    </dataValidation>
    <dataValidation allowBlank="1" showDropDown="1" showInputMessage="1" showErrorMessage="1" sqref="G50 K50 G153 K153 G256 K256 G359 K359" xr:uid="{00000000-0002-0000-0200-000001000000}"/>
    <dataValidation type="list" showInputMessage="1" showErrorMessage="1" errorTitle="Incorrect Entry" error="You must select either Yes or No." sqref="D257:D352 J360:J455 D51:D146 D360:D455 J154:J249 D154:D249 J257:J352 J51:J146" xr:uid="{00000000-0002-0000-0200-000002000000}">
      <formula1>"Yes,No"</formula1>
    </dataValidation>
    <dataValidation type="whole" operator="greaterThanOrEqual" allowBlank="1" showInputMessage="1" showErrorMessage="1" errorTitle="Incorrect Entry" error="Value must be a whole number equal to or greater than 10." sqref="E360:E455 E154:E249 E257:E352 E51:E146" xr:uid="{00000000-0002-0000-0200-000003000000}">
      <formula1>10</formula1>
    </dataValidation>
    <dataValidation type="decimal" operator="greaterThanOrEqual" allowBlank="1" showInputMessage="1" showErrorMessage="1" errorTitle="Incorrect Entry" error="Value must be a number greater than or equal to 2 (ug)." sqref="F360:F455 F154:F249 F257:F352 F51:F146" xr:uid="{00000000-0002-0000-0200-000004000000}">
      <formula1>2</formula1>
    </dataValidation>
    <dataValidation showInputMessage="1" showErrorMessage="1" errorTitle="Incorrect Entry" error="You must select either Yes or No." sqref="I257:I354 I154:I251 I360:I65536 I51:I148" xr:uid="{00000000-0002-0000-0200-000005000000}"/>
    <dataValidation type="list" allowBlank="1" showInputMessage="1" showErrorMessage="1" errorTitle="Incorrect Entry" error="You must choose from the drop-down list." sqref="H51:H146 H154 H257:H352 H360:H455" xr:uid="{00000000-0002-0000-0200-000006000000}">
      <formula1>"15 ng, 24 ng, 48 ng, 75 ng"</formula1>
    </dataValidation>
    <dataValidation type="list" allowBlank="1" showInputMessage="1" showErrorMessage="1" errorTitle="Incorrect Entry" error="You must choose from the drop-down list." sqref="H155:H249" xr:uid="{00000000-0002-0000-0200-000007000000}">
      <formula1>"15 ng, 24 ng, 48 ng, 70 ng"</formula1>
    </dataValidation>
  </dataValidation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AX144"/>
  <sheetViews>
    <sheetView showGridLines="0" showRowColHeaders="0" showOutlineSymbols="0" zoomScale="75" workbookViewId="0"/>
  </sheetViews>
  <sheetFormatPr baseColWidth="10" defaultColWidth="15.6640625" defaultRowHeight="12.75" customHeight="1"/>
  <cols>
    <col min="1" max="1" width="2.6640625" style="9" customWidth="1"/>
    <col min="2" max="2" width="11.83203125" style="4" customWidth="1"/>
    <col min="3" max="4" width="13.5" style="4" customWidth="1"/>
    <col min="5" max="5" width="2.6640625" style="4" customWidth="1"/>
    <col min="6" max="6" width="10.6640625" style="4" customWidth="1"/>
    <col min="7" max="7" width="21.6640625" style="4" customWidth="1"/>
    <col min="8" max="8" width="13.1640625" style="4" customWidth="1"/>
    <col min="9" max="9" width="2.6640625" style="4" customWidth="1"/>
    <col min="10" max="10" width="10.6640625" style="10" customWidth="1"/>
    <col min="11" max="11" width="22.83203125" style="10" customWidth="1"/>
    <col min="12" max="12" width="10.5" style="10" customWidth="1"/>
    <col min="13" max="13" width="2.6640625" customWidth="1"/>
    <col min="14" max="14" width="10.6640625" style="10" customWidth="1"/>
    <col min="15" max="15" width="21.6640625" style="10" customWidth="1"/>
    <col min="16" max="16" width="11.83203125" style="10" customWidth="1"/>
    <col min="17" max="21" width="15.6640625" style="10"/>
    <col min="22" max="22" width="15.6640625" style="9"/>
    <col min="23" max="23" width="6.6640625" style="9" bestFit="1" customWidth="1"/>
    <col min="24" max="24" width="2.6640625" style="9" customWidth="1"/>
    <col min="25" max="25" width="6.5" style="9" bestFit="1" customWidth="1"/>
    <col min="26" max="26" width="6.1640625" style="9" bestFit="1" customWidth="1"/>
    <col min="27" max="27" width="5.1640625" style="9" bestFit="1" customWidth="1"/>
    <col min="28" max="28" width="2.6640625" style="9" customWidth="1"/>
    <col min="29" max="29" width="17.33203125" style="9" bestFit="1" customWidth="1"/>
    <col min="30" max="30" width="18.6640625" style="10" customWidth="1"/>
    <col min="31" max="50" width="15.6640625" style="10"/>
    <col min="51" max="16384" width="15.6640625" style="4"/>
  </cols>
  <sheetData>
    <row r="10" spans="10:11" ht="12.75" customHeight="1">
      <c r="J10" s="13"/>
      <c r="K10" s="13"/>
    </row>
    <row r="23" spans="2:16" ht="16" customHeight="1"/>
    <row r="25" spans="2:16" ht="39" customHeight="1">
      <c r="F25" s="87" t="s">
        <v>104</v>
      </c>
      <c r="G25" s="88"/>
      <c r="H25" s="89"/>
      <c r="I25" s="41"/>
      <c r="J25" s="86" t="s">
        <v>105</v>
      </c>
      <c r="K25" s="86"/>
      <c r="L25" s="86"/>
      <c r="N25" s="86" t="s">
        <v>298</v>
      </c>
      <c r="O25" s="86"/>
      <c r="P25" s="86"/>
    </row>
    <row r="26" spans="2:16" ht="39" customHeight="1">
      <c r="C26" s="43" t="s">
        <v>19</v>
      </c>
      <c r="D26" s="43" t="s">
        <v>22</v>
      </c>
      <c r="E26" s="52"/>
      <c r="F26" s="43" t="s">
        <v>18</v>
      </c>
      <c r="G26" s="18" t="s">
        <v>25</v>
      </c>
      <c r="H26" s="43" t="s">
        <v>19</v>
      </c>
      <c r="I26" s="42"/>
      <c r="J26" s="43" t="s">
        <v>18</v>
      </c>
      <c r="K26" s="18" t="s">
        <v>25</v>
      </c>
      <c r="L26" s="43" t="s">
        <v>19</v>
      </c>
      <c r="N26" s="43" t="s">
        <v>18</v>
      </c>
      <c r="O26" s="18" t="s">
        <v>25</v>
      </c>
      <c r="P26" s="43" t="s">
        <v>19</v>
      </c>
    </row>
    <row r="27" spans="2:16" ht="26" customHeight="1">
      <c r="B27" s="36" t="s">
        <v>280</v>
      </c>
      <c r="C27" s="48"/>
      <c r="D27" s="48"/>
      <c r="E27" s="53"/>
      <c r="F27" s="84" t="s">
        <v>112</v>
      </c>
      <c r="G27" s="85" t="s">
        <v>15</v>
      </c>
      <c r="H27" s="83" t="s">
        <v>14</v>
      </c>
      <c r="I27" s="40"/>
      <c r="J27" s="84" t="s">
        <v>205</v>
      </c>
      <c r="K27" s="85" t="s">
        <v>15</v>
      </c>
      <c r="L27" s="83" t="s">
        <v>20</v>
      </c>
      <c r="M27" s="44"/>
      <c r="N27" s="84" t="s">
        <v>23</v>
      </c>
      <c r="O27" s="85" t="s">
        <v>15</v>
      </c>
      <c r="P27" s="83" t="s">
        <v>297</v>
      </c>
    </row>
    <row r="28" spans="2:16" ht="26" customHeight="1">
      <c r="B28" s="36" t="s">
        <v>281</v>
      </c>
      <c r="C28" s="48"/>
      <c r="D28" s="48"/>
      <c r="E28" s="53"/>
      <c r="F28" s="84"/>
      <c r="G28" s="85"/>
      <c r="H28" s="83"/>
      <c r="I28" s="40"/>
      <c r="J28" s="84"/>
      <c r="K28" s="85"/>
      <c r="L28" s="83"/>
      <c r="M28" s="44"/>
      <c r="N28" s="84"/>
      <c r="O28" s="85"/>
      <c r="P28" s="83"/>
    </row>
    <row r="29" spans="2:16" ht="26" customHeight="1">
      <c r="B29" s="36" t="s">
        <v>282</v>
      </c>
      <c r="C29" s="48"/>
      <c r="D29" s="48"/>
      <c r="E29" s="53"/>
      <c r="F29" s="84" t="s">
        <v>113</v>
      </c>
      <c r="G29" s="85" t="s">
        <v>26</v>
      </c>
      <c r="H29" s="83" t="s">
        <v>106</v>
      </c>
      <c r="I29" s="40"/>
      <c r="J29" s="84" t="s">
        <v>206</v>
      </c>
      <c r="K29" s="85" t="s">
        <v>17</v>
      </c>
      <c r="L29" s="83" t="s">
        <v>107</v>
      </c>
      <c r="M29" s="44"/>
      <c r="N29" s="84" t="s">
        <v>16</v>
      </c>
      <c r="O29" s="85" t="s">
        <v>26</v>
      </c>
      <c r="P29" s="83" t="s">
        <v>207</v>
      </c>
    </row>
    <row r="30" spans="2:16" ht="26" customHeight="1">
      <c r="B30" s="36" t="s">
        <v>283</v>
      </c>
      <c r="C30" s="48"/>
      <c r="D30" s="48"/>
      <c r="E30" s="53"/>
      <c r="F30" s="84"/>
      <c r="G30" s="85"/>
      <c r="H30" s="83"/>
      <c r="I30" s="40"/>
      <c r="J30" s="84"/>
      <c r="K30" s="85"/>
      <c r="L30" s="83"/>
      <c r="M30" s="44"/>
      <c r="N30" s="84"/>
      <c r="O30" s="85"/>
      <c r="P30" s="83"/>
    </row>
    <row r="31" spans="2:16" ht="26" customHeight="1">
      <c r="B31" s="36" t="s">
        <v>284</v>
      </c>
      <c r="C31" s="48"/>
      <c r="D31" s="48"/>
      <c r="E31" s="53"/>
      <c r="F31" s="84" t="s">
        <v>114</v>
      </c>
      <c r="G31" s="85" t="s">
        <v>196</v>
      </c>
      <c r="H31" s="83" t="s">
        <v>108</v>
      </c>
      <c r="I31" s="40"/>
      <c r="J31" s="84" t="s">
        <v>12</v>
      </c>
      <c r="K31" s="85" t="s">
        <v>198</v>
      </c>
      <c r="L31" s="83" t="s">
        <v>109</v>
      </c>
      <c r="M31" s="44"/>
      <c r="N31" s="84" t="s">
        <v>218</v>
      </c>
      <c r="O31" s="85" t="s">
        <v>197</v>
      </c>
      <c r="P31" s="83" t="s">
        <v>210</v>
      </c>
    </row>
    <row r="32" spans="2:16" ht="26" customHeight="1">
      <c r="B32" s="36" t="s">
        <v>285</v>
      </c>
      <c r="C32" s="48"/>
      <c r="D32" s="48"/>
      <c r="E32" s="53"/>
      <c r="F32" s="84"/>
      <c r="G32" s="85"/>
      <c r="H32" s="83"/>
      <c r="I32" s="40"/>
      <c r="J32" s="84"/>
      <c r="K32" s="85"/>
      <c r="L32" s="83"/>
      <c r="M32" s="44"/>
      <c r="N32" s="84"/>
      <c r="O32" s="85"/>
      <c r="P32" s="83"/>
    </row>
    <row r="33" spans="1:50" ht="26" customHeight="1">
      <c r="B33" s="36" t="s">
        <v>286</v>
      </c>
      <c r="C33" s="48"/>
      <c r="D33" s="48"/>
      <c r="E33" s="53"/>
      <c r="F33" s="84" t="s">
        <v>200</v>
      </c>
      <c r="G33" s="85" t="s">
        <v>208</v>
      </c>
      <c r="H33" s="83" t="s">
        <v>209</v>
      </c>
      <c r="J33" s="84" t="s">
        <v>212</v>
      </c>
      <c r="K33" s="85" t="s">
        <v>216</v>
      </c>
      <c r="L33" s="83" t="s">
        <v>217</v>
      </c>
      <c r="M33" s="44"/>
      <c r="N33" s="84" t="s">
        <v>211</v>
      </c>
      <c r="O33" s="85" t="s">
        <v>199</v>
      </c>
      <c r="P33" s="83" t="s">
        <v>219</v>
      </c>
    </row>
    <row r="34" spans="1:50" ht="26" customHeight="1">
      <c r="B34" s="36" t="s">
        <v>287</v>
      </c>
      <c r="C34" s="48"/>
      <c r="D34" s="48"/>
      <c r="E34" s="53"/>
      <c r="F34" s="84"/>
      <c r="G34" s="85"/>
      <c r="H34" s="83"/>
      <c r="J34" s="84"/>
      <c r="K34" s="85"/>
      <c r="L34" s="83"/>
      <c r="M34" s="44"/>
      <c r="N34" s="84"/>
      <c r="O34" s="85"/>
      <c r="P34" s="83"/>
    </row>
    <row r="35" spans="1:50" ht="26" customHeight="1">
      <c r="B35" s="36" t="s">
        <v>288</v>
      </c>
      <c r="C35" s="48"/>
      <c r="D35" s="48"/>
      <c r="E35" s="53"/>
      <c r="F35" s="84" t="s">
        <v>201</v>
      </c>
      <c r="G35" s="85" t="s">
        <v>197</v>
      </c>
      <c r="H35" s="83" t="s">
        <v>110</v>
      </c>
      <c r="J35" s="45"/>
      <c r="K35" s="45"/>
      <c r="L35" s="45"/>
      <c r="M35" s="44"/>
      <c r="N35" s="84" t="s">
        <v>213</v>
      </c>
      <c r="O35" s="85" t="s">
        <v>198</v>
      </c>
      <c r="P35" s="83" t="s">
        <v>214</v>
      </c>
    </row>
    <row r="36" spans="1:50" ht="26" customHeight="1">
      <c r="B36" s="36" t="s">
        <v>289</v>
      </c>
      <c r="C36" s="48"/>
      <c r="D36" s="48"/>
      <c r="E36" s="53"/>
      <c r="F36" s="84"/>
      <c r="G36" s="85"/>
      <c r="H36" s="83"/>
      <c r="J36" s="45"/>
      <c r="K36" s="45"/>
      <c r="L36" s="45"/>
      <c r="M36" s="44"/>
      <c r="N36" s="84"/>
      <c r="O36" s="85"/>
      <c r="P36" s="83"/>
    </row>
    <row r="37" spans="1:50" ht="26" customHeight="1">
      <c r="B37" s="36" t="s">
        <v>290</v>
      </c>
      <c r="C37" s="48"/>
      <c r="D37" s="48"/>
      <c r="E37" s="53"/>
      <c r="F37" s="84" t="s">
        <v>202</v>
      </c>
      <c r="G37" s="85" t="s">
        <v>199</v>
      </c>
      <c r="H37" s="83" t="s">
        <v>111</v>
      </c>
      <c r="J37" s="45"/>
      <c r="K37" s="45"/>
      <c r="L37" s="45"/>
      <c r="M37" s="44"/>
      <c r="N37"/>
      <c r="O37"/>
      <c r="P37"/>
    </row>
    <row r="38" spans="1:50" ht="26" customHeight="1">
      <c r="B38" s="36" t="s">
        <v>291</v>
      </c>
      <c r="C38" s="48"/>
      <c r="D38" s="48"/>
      <c r="E38" s="53"/>
      <c r="F38" s="84"/>
      <c r="G38" s="85"/>
      <c r="H38" s="83"/>
      <c r="J38" s="45"/>
      <c r="K38" s="45"/>
      <c r="L38" s="45"/>
      <c r="M38" s="44"/>
      <c r="N38"/>
      <c r="O38"/>
      <c r="P38"/>
    </row>
    <row r="39" spans="1:50" ht="26" customHeight="1">
      <c r="B39" s="36" t="s">
        <v>292</v>
      </c>
      <c r="C39" s="48"/>
      <c r="D39" s="48"/>
      <c r="E39" s="53"/>
      <c r="F39" s="84" t="s">
        <v>203</v>
      </c>
      <c r="G39" s="85" t="s">
        <v>198</v>
      </c>
      <c r="H39" s="83" t="s">
        <v>215</v>
      </c>
      <c r="J39" s="46"/>
      <c r="K39" s="46"/>
      <c r="L39" s="46"/>
      <c r="M39" s="44"/>
      <c r="N39"/>
      <c r="O39"/>
      <c r="P39"/>
    </row>
    <row r="40" spans="1:50" ht="26" customHeight="1">
      <c r="B40" s="36" t="s">
        <v>293</v>
      </c>
      <c r="C40" s="48"/>
      <c r="D40" s="48"/>
      <c r="E40" s="53"/>
      <c r="F40" s="84"/>
      <c r="G40" s="85"/>
      <c r="H40" s="83"/>
      <c r="J40" s="46"/>
      <c r="K40" s="46"/>
      <c r="L40" s="46"/>
      <c r="M40" s="44"/>
      <c r="N40"/>
      <c r="O40"/>
      <c r="P40"/>
    </row>
    <row r="41" spans="1:50" ht="26" customHeight="1">
      <c r="B41" s="36" t="s">
        <v>294</v>
      </c>
      <c r="C41" s="48"/>
      <c r="D41" s="48"/>
      <c r="E41" s="53"/>
      <c r="F41" s="84" t="s">
        <v>204</v>
      </c>
      <c r="G41" s="85" t="s">
        <v>13</v>
      </c>
      <c r="H41" s="83" t="s">
        <v>24</v>
      </c>
      <c r="J41" s="46"/>
      <c r="K41" s="46"/>
      <c r="L41" s="46"/>
      <c r="M41" s="44"/>
      <c r="N41"/>
      <c r="O41"/>
      <c r="P41"/>
    </row>
    <row r="42" spans="1:50" ht="24.75" customHeight="1">
      <c r="B42" s="36" t="s">
        <v>295</v>
      </c>
      <c r="C42" s="48"/>
      <c r="D42" s="48"/>
      <c r="E42" s="53"/>
      <c r="F42" s="84"/>
      <c r="G42" s="85"/>
      <c r="H42" s="83"/>
      <c r="I42" s="46"/>
      <c r="J42" s="46"/>
      <c r="K42" s="46"/>
      <c r="L42" s="46"/>
      <c r="M42" s="47"/>
      <c r="N42"/>
      <c r="O42"/>
      <c r="P42"/>
      <c r="Q42" s="9"/>
      <c r="R42" s="9"/>
      <c r="S42" s="9"/>
      <c r="T42" s="9"/>
      <c r="U42" s="9"/>
    </row>
    <row r="43" spans="1:50" s="11" customFormat="1" ht="24.75" customHeight="1">
      <c r="A43" s="9"/>
      <c r="B43" s="36" t="s">
        <v>296</v>
      </c>
      <c r="C43" s="48"/>
      <c r="D43" s="48"/>
      <c r="E43" s="53"/>
      <c r="F43" s="46"/>
      <c r="G43" s="46"/>
      <c r="H43" s="46"/>
      <c r="I43" s="46"/>
      <c r="J43" s="46"/>
      <c r="K43" s="46"/>
      <c r="L43" s="46"/>
      <c r="M43" s="47"/>
      <c r="N43"/>
      <c r="O43"/>
      <c r="P43"/>
      <c r="Q43" s="9"/>
      <c r="R43" s="9"/>
      <c r="S43" s="9"/>
      <c r="T43" s="9"/>
      <c r="U43" s="9"/>
      <c r="V43" s="9"/>
      <c r="W43" s="9"/>
      <c r="X43" s="9"/>
      <c r="Y43" s="9"/>
      <c r="Z43" s="9"/>
      <c r="AA43" s="9"/>
      <c r="AB43" s="9"/>
      <c r="AC43" s="9"/>
      <c r="AD43" s="10"/>
      <c r="AE43" s="10"/>
      <c r="AF43" s="10"/>
      <c r="AG43" s="10"/>
      <c r="AH43" s="10"/>
      <c r="AI43" s="10"/>
      <c r="AJ43" s="10"/>
      <c r="AK43" s="10"/>
      <c r="AL43" s="10"/>
      <c r="AM43" s="10"/>
      <c r="AN43" s="10"/>
      <c r="AO43" s="10"/>
      <c r="AP43" s="10"/>
      <c r="AQ43" s="10"/>
      <c r="AR43" s="10"/>
      <c r="AS43" s="10"/>
      <c r="AT43" s="10"/>
      <c r="AU43" s="10"/>
      <c r="AV43" s="10"/>
      <c r="AW43" s="10"/>
      <c r="AX43" s="10"/>
    </row>
    <row r="44" spans="1:50" ht="26" customHeight="1">
      <c r="B44" s="36" t="s">
        <v>123</v>
      </c>
      <c r="C44" s="48"/>
      <c r="D44" s="48"/>
      <c r="E44" s="53"/>
      <c r="F44" s="46"/>
      <c r="G44" s="46"/>
      <c r="H44" s="46"/>
      <c r="I44" s="46"/>
      <c r="J44" s="46"/>
      <c r="K44" s="46"/>
      <c r="L44" s="46"/>
      <c r="M44" s="47"/>
      <c r="N44"/>
      <c r="O44"/>
      <c r="P44"/>
      <c r="Q44" s="9"/>
      <c r="R44" s="9"/>
      <c r="S44" s="9"/>
      <c r="T44" s="9"/>
      <c r="U44" s="9"/>
    </row>
    <row r="45" spans="1:50" ht="26" customHeight="1">
      <c r="B45" s="36" t="s">
        <v>115</v>
      </c>
      <c r="C45" s="48"/>
      <c r="D45" s="48"/>
      <c r="E45" s="53"/>
      <c r="F45" s="46"/>
      <c r="G45" s="46"/>
      <c r="H45" s="46"/>
      <c r="I45" s="46"/>
      <c r="J45" s="46"/>
      <c r="K45" s="46"/>
      <c r="L45" s="46"/>
      <c r="M45" s="47"/>
      <c r="N45"/>
      <c r="O45"/>
      <c r="P45"/>
      <c r="Q45" s="9"/>
      <c r="R45" s="9"/>
      <c r="S45" s="9"/>
      <c r="T45" s="9"/>
      <c r="U45" s="9"/>
    </row>
    <row r="46" spans="1:50" ht="26" customHeight="1">
      <c r="B46" s="36" t="s">
        <v>116</v>
      </c>
      <c r="C46" s="48"/>
      <c r="D46" s="48"/>
      <c r="E46" s="53"/>
      <c r="F46" s="46"/>
      <c r="G46" s="46"/>
      <c r="H46" s="46"/>
      <c r="I46" s="46"/>
      <c r="J46" s="46"/>
      <c r="K46" s="46"/>
      <c r="L46" s="46"/>
      <c r="M46" s="47"/>
      <c r="N46"/>
      <c r="O46"/>
      <c r="P46"/>
      <c r="Q46" s="9"/>
      <c r="R46" s="9"/>
      <c r="S46" s="9"/>
      <c r="T46" s="9"/>
      <c r="U46" s="9"/>
    </row>
    <row r="47" spans="1:50" ht="26" customHeight="1">
      <c r="B47" s="36" t="s">
        <v>117</v>
      </c>
      <c r="C47" s="48"/>
      <c r="D47" s="48"/>
      <c r="E47" s="53"/>
      <c r="F47" s="46"/>
      <c r="G47" s="46"/>
      <c r="H47" s="46"/>
      <c r="I47" s="46"/>
      <c r="J47" s="46"/>
      <c r="K47" s="46"/>
      <c r="L47" s="46"/>
      <c r="M47" s="47"/>
      <c r="N47"/>
      <c r="O47"/>
      <c r="P47"/>
      <c r="Q47" s="9"/>
      <c r="R47" s="9"/>
      <c r="S47" s="9"/>
      <c r="T47" s="9"/>
      <c r="U47" s="9"/>
    </row>
    <row r="48" spans="1:50" ht="26" customHeight="1">
      <c r="B48" s="36" t="s">
        <v>118</v>
      </c>
      <c r="C48" s="48"/>
      <c r="D48" s="48"/>
      <c r="E48" s="53"/>
      <c r="F48" s="46"/>
      <c r="G48" s="46"/>
      <c r="H48" s="46"/>
      <c r="I48" s="46"/>
      <c r="J48" s="46"/>
      <c r="K48" s="46"/>
      <c r="L48" s="46"/>
      <c r="M48" s="47"/>
      <c r="N48"/>
      <c r="O48"/>
      <c r="P48"/>
      <c r="Q48" s="9"/>
      <c r="R48" s="9"/>
      <c r="S48" s="9"/>
      <c r="T48" s="9"/>
      <c r="U48" s="9"/>
    </row>
    <row r="49" spans="2:21" ht="26" customHeight="1">
      <c r="B49" s="36" t="s">
        <v>119</v>
      </c>
      <c r="C49" s="48"/>
      <c r="D49" s="48"/>
      <c r="E49" s="53"/>
      <c r="F49" s="46"/>
      <c r="G49" s="46"/>
      <c r="H49" s="46"/>
      <c r="I49" s="46"/>
      <c r="J49" s="46"/>
      <c r="K49" s="46"/>
      <c r="L49" s="46"/>
      <c r="M49" s="47"/>
      <c r="N49"/>
      <c r="O49"/>
      <c r="P49"/>
      <c r="Q49" s="9"/>
      <c r="R49" s="9"/>
      <c r="S49" s="9"/>
      <c r="T49" s="9"/>
      <c r="U49" s="9"/>
    </row>
    <row r="50" spans="2:21" ht="26" customHeight="1">
      <c r="B50" s="36" t="s">
        <v>120</v>
      </c>
      <c r="C50" s="48"/>
      <c r="D50" s="48"/>
      <c r="E50" s="53"/>
      <c r="F50" s="46"/>
      <c r="G50" s="46"/>
      <c r="H50" s="46"/>
      <c r="I50" s="46"/>
      <c r="J50" s="46"/>
      <c r="K50" s="46"/>
      <c r="L50" s="46"/>
      <c r="M50" s="47"/>
      <c r="N50"/>
      <c r="O50"/>
      <c r="P50"/>
      <c r="Q50" s="9"/>
      <c r="R50" s="9"/>
      <c r="S50" s="9"/>
      <c r="T50" s="9"/>
      <c r="U50" s="9"/>
    </row>
    <row r="51" spans="2:21" ht="26" customHeight="1">
      <c r="B51" s="36" t="s">
        <v>121</v>
      </c>
      <c r="C51" s="48"/>
      <c r="D51" s="48"/>
      <c r="E51" s="53"/>
      <c r="F51" s="46"/>
      <c r="G51" s="46"/>
      <c r="H51" s="46"/>
      <c r="I51" s="46"/>
      <c r="J51" s="46"/>
      <c r="K51" s="46"/>
      <c r="L51" s="46"/>
      <c r="M51" s="47"/>
      <c r="N51"/>
      <c r="O51"/>
      <c r="P51"/>
      <c r="Q51" s="9"/>
      <c r="R51" s="9"/>
      <c r="S51" s="9"/>
      <c r="T51" s="9"/>
      <c r="U51" s="9"/>
    </row>
    <row r="52" spans="2:21" ht="26" customHeight="1">
      <c r="B52" s="36" t="s">
        <v>122</v>
      </c>
      <c r="C52" s="48"/>
      <c r="D52" s="48"/>
      <c r="E52" s="53"/>
      <c r="F52" s="46"/>
      <c r="G52" s="46"/>
      <c r="H52" s="46"/>
      <c r="I52" s="46"/>
      <c r="J52" s="46"/>
      <c r="K52" s="46"/>
      <c r="L52" s="46"/>
      <c r="M52" s="47"/>
      <c r="N52"/>
      <c r="O52"/>
      <c r="P52"/>
      <c r="Q52" s="9"/>
      <c r="R52" s="9"/>
      <c r="S52" s="9"/>
      <c r="T52" s="9"/>
      <c r="U52" s="9"/>
    </row>
    <row r="53" spans="2:21" ht="26" customHeight="1">
      <c r="B53" s="36" t="s">
        <v>0</v>
      </c>
      <c r="C53" s="48"/>
      <c r="D53" s="48"/>
      <c r="E53" s="53"/>
      <c r="F53" s="46"/>
      <c r="G53" s="46"/>
      <c r="H53" s="46"/>
      <c r="I53" s="46"/>
      <c r="J53" s="46"/>
      <c r="K53" s="46"/>
      <c r="L53" s="46"/>
      <c r="M53" s="47"/>
      <c r="N53"/>
      <c r="O53"/>
      <c r="P53"/>
      <c r="Q53" s="9"/>
      <c r="R53" s="9"/>
      <c r="S53" s="9"/>
      <c r="T53" s="9"/>
      <c r="U53" s="9"/>
    </row>
    <row r="54" spans="2:21" ht="26" customHeight="1">
      <c r="B54" s="36" t="s">
        <v>1</v>
      </c>
      <c r="C54" s="48"/>
      <c r="D54" s="48"/>
      <c r="E54" s="53"/>
      <c r="F54" s="46"/>
      <c r="G54" s="46"/>
      <c r="H54" s="46"/>
      <c r="I54" s="46"/>
      <c r="J54" s="46"/>
      <c r="K54" s="46"/>
      <c r="L54" s="46"/>
      <c r="M54" s="47"/>
      <c r="N54"/>
      <c r="O54"/>
      <c r="P54"/>
      <c r="Q54" s="9"/>
      <c r="R54" s="9"/>
      <c r="S54" s="9"/>
      <c r="T54" s="9"/>
      <c r="U54" s="9"/>
    </row>
    <row r="55" spans="2:21" ht="26" customHeight="1">
      <c r="B55" s="36" t="s">
        <v>2</v>
      </c>
      <c r="C55" s="48"/>
      <c r="D55" s="48"/>
      <c r="E55" s="53"/>
      <c r="F55" s="46"/>
      <c r="G55" s="46"/>
      <c r="H55" s="46"/>
      <c r="I55" s="46"/>
      <c r="J55" s="46"/>
      <c r="K55" s="46"/>
      <c r="L55" s="46"/>
      <c r="M55" s="47"/>
      <c r="N55"/>
      <c r="O55"/>
      <c r="P55"/>
      <c r="Q55" s="9"/>
      <c r="R55" s="9"/>
      <c r="S55" s="9"/>
      <c r="T55" s="9"/>
      <c r="U55" s="9"/>
    </row>
    <row r="56" spans="2:21" ht="26" customHeight="1">
      <c r="B56" s="36" t="s">
        <v>3</v>
      </c>
      <c r="C56" s="48"/>
      <c r="D56" s="48"/>
      <c r="E56" s="53"/>
      <c r="F56" s="46"/>
      <c r="G56" s="46"/>
      <c r="H56" s="46"/>
      <c r="I56" s="46"/>
      <c r="J56" s="46"/>
      <c r="K56" s="46"/>
      <c r="L56" s="46"/>
      <c r="M56" s="47"/>
      <c r="N56"/>
      <c r="O56"/>
      <c r="P56"/>
      <c r="Q56" s="9"/>
      <c r="R56" s="9"/>
      <c r="S56" s="9"/>
      <c r="T56" s="9"/>
      <c r="U56" s="9"/>
    </row>
    <row r="57" spans="2:21" ht="26" customHeight="1">
      <c r="B57" s="36" t="s">
        <v>4</v>
      </c>
      <c r="C57" s="48"/>
      <c r="D57" s="48"/>
      <c r="E57" s="53"/>
      <c r="F57" s="46"/>
      <c r="G57" s="46"/>
      <c r="H57" s="46"/>
      <c r="I57" s="46"/>
      <c r="J57" s="46"/>
      <c r="K57" s="46"/>
      <c r="L57" s="46"/>
      <c r="M57" s="47"/>
      <c r="N57"/>
      <c r="O57"/>
      <c r="P57"/>
      <c r="Q57" s="9"/>
      <c r="R57" s="9"/>
      <c r="S57" s="9"/>
      <c r="T57" s="9"/>
      <c r="U57" s="9"/>
    </row>
    <row r="58" spans="2:21" ht="26" customHeight="1">
      <c r="B58" s="36" t="s">
        <v>5</v>
      </c>
      <c r="C58" s="48"/>
      <c r="D58" s="48"/>
      <c r="E58" s="53"/>
      <c r="F58" s="46"/>
      <c r="G58" s="46"/>
      <c r="H58" s="46"/>
      <c r="I58" s="46"/>
      <c r="J58" s="46"/>
      <c r="K58" s="46"/>
      <c r="L58" s="46"/>
      <c r="M58" s="47"/>
      <c r="N58"/>
      <c r="O58"/>
      <c r="P58"/>
      <c r="Q58" s="9"/>
      <c r="R58" s="9"/>
      <c r="S58" s="9"/>
      <c r="T58" s="9"/>
      <c r="U58" s="9"/>
    </row>
    <row r="59" spans="2:21" ht="26" customHeight="1">
      <c r="B59" s="36" t="s">
        <v>6</v>
      </c>
      <c r="C59" s="48"/>
      <c r="D59" s="48"/>
      <c r="E59" s="53"/>
      <c r="F59" s="46"/>
      <c r="G59" s="46"/>
      <c r="H59" s="46"/>
      <c r="I59" s="46"/>
      <c r="J59" s="46"/>
      <c r="K59" s="46"/>
      <c r="L59" s="46"/>
      <c r="M59" s="47"/>
      <c r="N59"/>
      <c r="O59"/>
      <c r="P59"/>
      <c r="Q59" s="9"/>
      <c r="R59" s="9"/>
      <c r="S59" s="9"/>
      <c r="T59" s="9"/>
      <c r="U59" s="9"/>
    </row>
    <row r="60" spans="2:21" ht="26" customHeight="1">
      <c r="B60" s="36" t="s">
        <v>7</v>
      </c>
      <c r="C60" s="48"/>
      <c r="D60" s="48"/>
      <c r="E60" s="53"/>
      <c r="F60" s="46"/>
      <c r="G60" s="46"/>
      <c r="H60" s="46"/>
      <c r="I60" s="46"/>
      <c r="J60" s="46"/>
      <c r="K60" s="46"/>
      <c r="L60" s="46"/>
      <c r="M60" s="47"/>
      <c r="N60"/>
      <c r="O60"/>
      <c r="P60"/>
      <c r="Q60" s="9"/>
      <c r="R60" s="9"/>
      <c r="S60" s="9"/>
      <c r="T60" s="9"/>
      <c r="U60" s="9"/>
    </row>
    <row r="61" spans="2:21" ht="26" customHeight="1">
      <c r="B61" s="36" t="s">
        <v>8</v>
      </c>
      <c r="C61" s="48"/>
      <c r="D61" s="48"/>
      <c r="E61" s="53"/>
      <c r="F61" s="46"/>
      <c r="G61" s="46"/>
      <c r="H61" s="46"/>
      <c r="I61" s="46"/>
      <c r="J61" s="46"/>
      <c r="K61" s="46"/>
      <c r="L61" s="46"/>
      <c r="M61" s="47"/>
      <c r="N61"/>
      <c r="O61"/>
      <c r="P61"/>
      <c r="Q61" s="9"/>
      <c r="R61" s="9"/>
      <c r="S61" s="9"/>
      <c r="T61" s="9"/>
      <c r="U61" s="9"/>
    </row>
    <row r="62" spans="2:21" ht="26" customHeight="1">
      <c r="B62" s="36" t="s">
        <v>9</v>
      </c>
      <c r="C62" s="48"/>
      <c r="D62" s="48"/>
      <c r="E62" s="53"/>
      <c r="F62" s="46"/>
      <c r="G62" s="46"/>
      <c r="H62" s="46"/>
      <c r="I62" s="46"/>
      <c r="J62" s="46"/>
      <c r="K62" s="46"/>
      <c r="L62" s="46"/>
      <c r="M62" s="47"/>
      <c r="N62"/>
      <c r="O62"/>
      <c r="P62"/>
      <c r="Q62" s="9"/>
      <c r="R62" s="9"/>
      <c r="S62" s="9"/>
      <c r="T62" s="9"/>
      <c r="U62" s="9"/>
    </row>
    <row r="63" spans="2:21" ht="26" customHeight="1">
      <c r="B63" s="36" t="s">
        <v>159</v>
      </c>
      <c r="C63" s="48"/>
      <c r="D63" s="48"/>
      <c r="E63" s="53"/>
      <c r="F63" s="46"/>
      <c r="G63" s="46"/>
      <c r="H63" s="46"/>
      <c r="I63" s="46"/>
      <c r="J63" s="46"/>
      <c r="K63" s="46"/>
      <c r="L63" s="46"/>
      <c r="M63" s="47"/>
      <c r="N63"/>
      <c r="O63"/>
      <c r="P63"/>
      <c r="Q63" s="9"/>
      <c r="R63" s="9"/>
      <c r="S63" s="9"/>
      <c r="T63" s="9"/>
      <c r="U63" s="9"/>
    </row>
    <row r="64" spans="2:21" ht="26" customHeight="1">
      <c r="B64" s="36" t="s">
        <v>160</v>
      </c>
      <c r="C64" s="48"/>
      <c r="D64" s="48"/>
      <c r="E64" s="53"/>
      <c r="F64" s="46"/>
      <c r="G64" s="46"/>
      <c r="H64" s="46"/>
      <c r="I64" s="46"/>
      <c r="J64" s="46"/>
      <c r="K64" s="46"/>
      <c r="L64" s="46"/>
      <c r="M64" s="47"/>
      <c r="N64"/>
      <c r="O64"/>
      <c r="P64"/>
      <c r="Q64" s="9"/>
      <c r="R64" s="9"/>
      <c r="S64" s="9"/>
      <c r="T64" s="9"/>
      <c r="U64" s="9"/>
    </row>
    <row r="65" spans="2:21" ht="26" customHeight="1">
      <c r="B65" s="36" t="s">
        <v>161</v>
      </c>
      <c r="C65" s="48"/>
      <c r="D65" s="48"/>
      <c r="E65" s="53"/>
      <c r="F65" s="46"/>
      <c r="G65" s="46"/>
      <c r="H65" s="46"/>
      <c r="I65" s="46"/>
      <c r="J65" s="46"/>
      <c r="K65" s="46"/>
      <c r="L65" s="46"/>
      <c r="M65" s="47"/>
      <c r="N65"/>
      <c r="O65"/>
      <c r="P65"/>
      <c r="Q65" s="9"/>
      <c r="R65" s="9"/>
      <c r="S65" s="9"/>
      <c r="T65" s="9"/>
      <c r="U65" s="9"/>
    </row>
    <row r="66" spans="2:21" ht="26" customHeight="1">
      <c r="B66" s="36" t="s">
        <v>162</v>
      </c>
      <c r="C66" s="48"/>
      <c r="D66" s="48"/>
      <c r="E66" s="53"/>
      <c r="F66" s="46"/>
      <c r="G66" s="46"/>
      <c r="H66" s="46"/>
      <c r="I66" s="46"/>
      <c r="J66" s="46"/>
      <c r="K66" s="46"/>
      <c r="L66" s="46"/>
      <c r="M66" s="47"/>
      <c r="N66"/>
      <c r="O66"/>
      <c r="P66"/>
      <c r="Q66" s="9"/>
      <c r="R66" s="9"/>
      <c r="S66" s="9"/>
      <c r="T66" s="9"/>
      <c r="U66" s="9"/>
    </row>
    <row r="67" spans="2:21" ht="26" customHeight="1">
      <c r="B67" s="36" t="s">
        <v>163</v>
      </c>
      <c r="C67" s="48"/>
      <c r="D67" s="48"/>
      <c r="E67" s="53"/>
      <c r="F67" s="46"/>
      <c r="G67" s="46"/>
      <c r="H67" s="46"/>
      <c r="I67" s="46"/>
      <c r="J67" s="46"/>
      <c r="K67" s="46"/>
      <c r="L67" s="46"/>
      <c r="M67" s="47"/>
      <c r="N67"/>
      <c r="O67"/>
      <c r="P67"/>
      <c r="Q67" s="9"/>
      <c r="R67" s="9"/>
      <c r="S67" s="9"/>
      <c r="T67" s="9"/>
      <c r="U67" s="9"/>
    </row>
    <row r="68" spans="2:21" ht="26" customHeight="1">
      <c r="B68" s="36" t="s">
        <v>164</v>
      </c>
      <c r="C68" s="48"/>
      <c r="D68" s="48"/>
      <c r="E68" s="53"/>
      <c r="F68" s="46"/>
      <c r="G68" s="46"/>
      <c r="H68" s="46"/>
      <c r="I68" s="46"/>
      <c r="J68" s="46"/>
      <c r="K68" s="46"/>
      <c r="L68" s="46"/>
      <c r="M68" s="47"/>
      <c r="N68" s="46"/>
      <c r="O68" s="46"/>
      <c r="P68" s="46"/>
      <c r="Q68" s="9"/>
      <c r="R68" s="9"/>
      <c r="S68" s="9"/>
      <c r="T68" s="9"/>
      <c r="U68" s="9"/>
    </row>
    <row r="69" spans="2:21" ht="26" customHeight="1">
      <c r="B69" s="36" t="s">
        <v>165</v>
      </c>
      <c r="C69" s="48"/>
      <c r="D69" s="48"/>
      <c r="E69" s="53"/>
      <c r="F69" s="46"/>
      <c r="G69" s="46"/>
      <c r="H69" s="46"/>
      <c r="I69" s="46"/>
      <c r="J69" s="46"/>
      <c r="K69" s="46"/>
      <c r="L69" s="46"/>
      <c r="M69" s="47"/>
      <c r="N69" s="46"/>
      <c r="O69" s="46"/>
      <c r="P69" s="46"/>
      <c r="Q69" s="9"/>
      <c r="R69" s="9"/>
      <c r="S69" s="9"/>
      <c r="T69" s="9"/>
      <c r="U69" s="9"/>
    </row>
    <row r="70" spans="2:21" ht="26" customHeight="1">
      <c r="B70" s="36" t="s">
        <v>166</v>
      </c>
      <c r="C70" s="48"/>
      <c r="D70" s="48"/>
      <c r="E70" s="53"/>
      <c r="F70" s="46"/>
      <c r="G70" s="46"/>
      <c r="H70" s="46"/>
      <c r="I70" s="46"/>
      <c r="J70" s="46"/>
      <c r="K70" s="46"/>
      <c r="L70" s="46"/>
      <c r="M70" s="47"/>
      <c r="N70" s="46"/>
      <c r="O70" s="46"/>
      <c r="P70" s="46"/>
      <c r="Q70" s="9"/>
      <c r="R70" s="9"/>
      <c r="S70" s="9"/>
      <c r="T70" s="9"/>
      <c r="U70" s="9"/>
    </row>
    <row r="71" spans="2:21" ht="26" customHeight="1">
      <c r="B71" s="36" t="s">
        <v>167</v>
      </c>
      <c r="C71" s="48"/>
      <c r="D71" s="48"/>
      <c r="E71" s="53"/>
      <c r="F71" s="46"/>
      <c r="G71" s="46"/>
      <c r="H71" s="46"/>
      <c r="I71" s="46"/>
      <c r="J71" s="46"/>
      <c r="K71" s="46"/>
      <c r="L71" s="46"/>
      <c r="M71" s="47"/>
      <c r="N71" s="46"/>
      <c r="O71" s="46"/>
      <c r="P71" s="46"/>
      <c r="Q71" s="9"/>
      <c r="R71" s="9"/>
      <c r="S71" s="9"/>
      <c r="T71" s="9"/>
      <c r="U71" s="9"/>
    </row>
    <row r="72" spans="2:21" ht="26" customHeight="1">
      <c r="B72" s="36" t="s">
        <v>168</v>
      </c>
      <c r="C72" s="48"/>
      <c r="D72" s="48"/>
      <c r="E72" s="53"/>
      <c r="F72" s="46"/>
      <c r="G72" s="46"/>
      <c r="H72" s="46"/>
      <c r="I72" s="46"/>
      <c r="J72" s="46"/>
      <c r="K72" s="46"/>
      <c r="L72" s="46"/>
      <c r="M72" s="47"/>
      <c r="N72" s="46"/>
      <c r="O72" s="46"/>
      <c r="P72" s="46"/>
      <c r="Q72" s="9"/>
      <c r="R72" s="9"/>
      <c r="S72" s="9"/>
      <c r="T72" s="9"/>
      <c r="U72" s="9"/>
    </row>
    <row r="73" spans="2:21" ht="26" customHeight="1">
      <c r="B73" s="36" t="s">
        <v>169</v>
      </c>
      <c r="C73" s="48"/>
      <c r="D73" s="48"/>
      <c r="E73" s="53"/>
      <c r="F73" s="46"/>
      <c r="G73" s="46"/>
      <c r="H73" s="46"/>
      <c r="I73" s="46"/>
      <c r="J73" s="46"/>
      <c r="K73" s="46"/>
      <c r="L73" s="46"/>
      <c r="M73" s="47"/>
      <c r="N73" s="46"/>
      <c r="O73" s="46"/>
      <c r="P73" s="46"/>
      <c r="Q73" s="9"/>
      <c r="R73" s="9"/>
      <c r="S73" s="9"/>
      <c r="T73" s="9"/>
      <c r="U73" s="9"/>
    </row>
    <row r="74" spans="2:21" ht="26" customHeight="1">
      <c r="B74" s="36" t="s">
        <v>170</v>
      </c>
      <c r="C74" s="48"/>
      <c r="D74" s="48"/>
      <c r="E74" s="53"/>
      <c r="F74" s="46"/>
      <c r="G74" s="46"/>
      <c r="H74" s="46"/>
      <c r="I74" s="46"/>
      <c r="J74" s="46"/>
      <c r="K74" s="46"/>
      <c r="L74" s="46"/>
      <c r="M74" s="47"/>
      <c r="N74" s="46"/>
      <c r="O74" s="46"/>
      <c r="P74" s="46"/>
      <c r="Q74" s="9"/>
      <c r="R74" s="9"/>
      <c r="S74" s="9"/>
      <c r="T74" s="9"/>
      <c r="U74" s="9"/>
    </row>
    <row r="75" spans="2:21" ht="26" customHeight="1">
      <c r="B75" s="36" t="s">
        <v>171</v>
      </c>
      <c r="C75" s="48"/>
      <c r="D75" s="48"/>
      <c r="E75" s="53"/>
      <c r="F75" s="46"/>
      <c r="G75" s="46"/>
      <c r="H75" s="46"/>
      <c r="I75" s="46"/>
      <c r="J75" s="46"/>
      <c r="K75" s="46"/>
      <c r="L75" s="46"/>
      <c r="M75" s="47"/>
      <c r="N75" s="46"/>
      <c r="O75" s="46"/>
      <c r="P75" s="46"/>
      <c r="Q75" s="9"/>
      <c r="R75" s="9"/>
      <c r="S75" s="9"/>
      <c r="T75" s="9"/>
      <c r="U75" s="9"/>
    </row>
    <row r="76" spans="2:21" ht="26" customHeight="1">
      <c r="B76" s="36" t="s">
        <v>172</v>
      </c>
      <c r="C76" s="48"/>
      <c r="D76" s="48"/>
      <c r="E76" s="53"/>
      <c r="F76" s="46"/>
      <c r="G76" s="46"/>
      <c r="H76" s="46"/>
      <c r="I76" s="46"/>
      <c r="J76" s="46"/>
      <c r="K76" s="46"/>
      <c r="L76" s="46"/>
      <c r="M76" s="47"/>
      <c r="N76" s="46"/>
      <c r="O76" s="46"/>
      <c r="P76" s="46"/>
      <c r="Q76" s="9"/>
      <c r="R76" s="9"/>
      <c r="S76" s="9"/>
      <c r="T76" s="9"/>
      <c r="U76" s="9"/>
    </row>
    <row r="77" spans="2:21" ht="26" customHeight="1">
      <c r="B77" s="36" t="s">
        <v>173</v>
      </c>
      <c r="C77" s="48"/>
      <c r="D77" s="48"/>
      <c r="E77" s="53"/>
      <c r="F77" s="46"/>
      <c r="G77" s="46"/>
      <c r="H77" s="46"/>
      <c r="I77" s="46"/>
      <c r="J77" s="46"/>
      <c r="K77" s="46"/>
      <c r="L77" s="46"/>
      <c r="M77" s="47"/>
      <c r="N77" s="46"/>
      <c r="O77" s="46"/>
      <c r="P77" s="46"/>
      <c r="Q77" s="9"/>
      <c r="R77" s="9"/>
      <c r="S77" s="9"/>
      <c r="T77" s="9"/>
      <c r="U77" s="9"/>
    </row>
    <row r="78" spans="2:21" ht="26" customHeight="1">
      <c r="B78" s="36" t="s">
        <v>174</v>
      </c>
      <c r="C78" s="48"/>
      <c r="D78" s="48"/>
      <c r="E78" s="53"/>
      <c r="F78" s="46"/>
      <c r="G78" s="46"/>
      <c r="H78" s="46"/>
      <c r="I78" s="46"/>
      <c r="J78" s="46"/>
      <c r="K78" s="46"/>
      <c r="L78" s="46"/>
      <c r="M78" s="47"/>
      <c r="N78" s="46"/>
      <c r="O78" s="46"/>
      <c r="P78" s="46"/>
      <c r="Q78" s="9"/>
      <c r="R78" s="9"/>
      <c r="S78" s="9"/>
      <c r="T78" s="9"/>
      <c r="U78" s="9"/>
    </row>
    <row r="79" spans="2:21" ht="26" customHeight="1">
      <c r="B79" s="36" t="s">
        <v>175</v>
      </c>
      <c r="C79" s="48"/>
      <c r="D79" s="48"/>
      <c r="E79" s="53"/>
      <c r="F79" s="46"/>
      <c r="G79" s="46"/>
      <c r="H79" s="46"/>
      <c r="I79" s="46"/>
      <c r="J79" s="46"/>
      <c r="K79" s="46"/>
      <c r="L79" s="46"/>
      <c r="M79" s="47"/>
      <c r="N79" s="46"/>
      <c r="O79" s="46"/>
      <c r="P79" s="46"/>
      <c r="Q79" s="9"/>
      <c r="R79" s="9"/>
      <c r="S79" s="9"/>
      <c r="T79" s="9"/>
      <c r="U79" s="9"/>
    </row>
    <row r="80" spans="2:21" ht="26" customHeight="1">
      <c r="B80" s="36" t="s">
        <v>176</v>
      </c>
      <c r="C80" s="48"/>
      <c r="D80" s="48"/>
      <c r="E80" s="53"/>
      <c r="F80" s="46"/>
      <c r="G80" s="46"/>
      <c r="H80" s="46"/>
      <c r="I80" s="46"/>
      <c r="J80" s="46"/>
      <c r="K80" s="46"/>
      <c r="L80" s="46"/>
      <c r="M80" s="47"/>
      <c r="N80" s="46"/>
      <c r="O80" s="46"/>
      <c r="P80" s="46"/>
      <c r="Q80" s="9"/>
      <c r="R80" s="9"/>
      <c r="S80" s="9"/>
      <c r="T80" s="9"/>
      <c r="U80" s="9"/>
    </row>
    <row r="81" spans="2:21" ht="26" customHeight="1">
      <c r="B81" s="36" t="s">
        <v>177</v>
      </c>
      <c r="C81" s="48"/>
      <c r="D81" s="48"/>
      <c r="E81" s="53"/>
      <c r="F81" s="46"/>
      <c r="G81" s="46"/>
      <c r="H81" s="46"/>
      <c r="I81" s="46"/>
      <c r="J81" s="46"/>
      <c r="K81" s="46"/>
      <c r="L81" s="46"/>
      <c r="M81" s="47"/>
      <c r="N81" s="46"/>
      <c r="O81" s="46"/>
      <c r="P81" s="46"/>
      <c r="Q81" s="9"/>
      <c r="R81" s="9"/>
      <c r="S81" s="9"/>
      <c r="T81" s="9"/>
      <c r="U81" s="9"/>
    </row>
    <row r="82" spans="2:21" ht="26" customHeight="1">
      <c r="B82" s="36" t="s">
        <v>178</v>
      </c>
      <c r="C82" s="48"/>
      <c r="D82" s="48"/>
      <c r="E82" s="53"/>
      <c r="F82" s="46"/>
      <c r="G82" s="46"/>
      <c r="H82" s="46"/>
      <c r="I82" s="46"/>
      <c r="J82" s="46"/>
      <c r="K82" s="46"/>
      <c r="L82" s="46"/>
      <c r="M82" s="47"/>
      <c r="N82" s="46"/>
      <c r="O82" s="46"/>
      <c r="P82" s="46"/>
      <c r="Q82" s="9"/>
      <c r="R82" s="9"/>
      <c r="S82" s="9"/>
      <c r="T82" s="9"/>
      <c r="U82" s="9"/>
    </row>
    <row r="83" spans="2:21" ht="26" customHeight="1">
      <c r="B83" s="36" t="s">
        <v>179</v>
      </c>
      <c r="C83" s="48"/>
      <c r="D83" s="48"/>
      <c r="E83" s="53"/>
      <c r="F83" s="46"/>
      <c r="G83" s="46"/>
      <c r="H83" s="46"/>
      <c r="I83" s="46"/>
      <c r="J83" s="46"/>
      <c r="K83" s="46"/>
      <c r="L83" s="46"/>
      <c r="M83" s="47"/>
      <c r="N83" s="46"/>
      <c r="O83" s="46"/>
      <c r="P83" s="46"/>
      <c r="Q83" s="9"/>
      <c r="R83" s="9"/>
      <c r="S83" s="9"/>
      <c r="T83" s="9"/>
      <c r="U83" s="9"/>
    </row>
    <row r="84" spans="2:21" ht="26" customHeight="1">
      <c r="B84" s="36" t="s">
        <v>180</v>
      </c>
      <c r="C84" s="48"/>
      <c r="D84" s="48"/>
      <c r="E84" s="53"/>
      <c r="F84" s="46"/>
      <c r="G84" s="46"/>
      <c r="H84" s="46"/>
      <c r="I84" s="46"/>
      <c r="J84" s="46"/>
      <c r="K84" s="46"/>
      <c r="L84" s="46"/>
      <c r="M84" s="47"/>
      <c r="N84" s="46"/>
      <c r="O84" s="46"/>
      <c r="P84" s="46"/>
      <c r="Q84" s="9"/>
      <c r="R84" s="9"/>
      <c r="S84" s="9"/>
      <c r="T84" s="9"/>
      <c r="U84" s="9"/>
    </row>
    <row r="85" spans="2:21" ht="26" customHeight="1">
      <c r="B85" s="36" t="s">
        <v>181</v>
      </c>
      <c r="C85" s="48"/>
      <c r="D85" s="48"/>
      <c r="E85" s="53"/>
      <c r="F85" s="46"/>
      <c r="G85" s="46"/>
      <c r="H85" s="46"/>
      <c r="I85" s="46"/>
      <c r="J85" s="46"/>
      <c r="K85" s="46"/>
      <c r="L85" s="46"/>
      <c r="M85" s="47"/>
      <c r="N85" s="46"/>
      <c r="O85" s="46"/>
      <c r="P85" s="46"/>
      <c r="Q85" s="9"/>
      <c r="R85" s="9"/>
      <c r="S85" s="9"/>
      <c r="T85" s="9"/>
      <c r="U85" s="9"/>
    </row>
    <row r="86" spans="2:21" ht="26" customHeight="1">
      <c r="B86" s="36" t="s">
        <v>182</v>
      </c>
      <c r="C86" s="48"/>
      <c r="D86" s="48"/>
      <c r="E86" s="53"/>
      <c r="F86" s="46"/>
      <c r="G86" s="46"/>
      <c r="H86" s="46"/>
      <c r="I86" s="46"/>
      <c r="J86" s="46"/>
      <c r="K86" s="46"/>
      <c r="L86" s="46"/>
      <c r="M86" s="47"/>
      <c r="N86" s="46"/>
      <c r="O86" s="46"/>
      <c r="P86" s="46"/>
      <c r="Q86" s="9"/>
      <c r="R86" s="9"/>
      <c r="S86" s="9"/>
      <c r="T86" s="9"/>
      <c r="U86" s="9"/>
    </row>
    <row r="87" spans="2:21" ht="26" customHeight="1">
      <c r="B87" s="36" t="s">
        <v>183</v>
      </c>
      <c r="C87" s="48"/>
      <c r="D87" s="48"/>
      <c r="E87" s="53"/>
      <c r="F87" s="46"/>
      <c r="G87" s="46"/>
      <c r="H87" s="46"/>
      <c r="I87" s="46"/>
      <c r="J87" s="46"/>
      <c r="K87" s="46"/>
      <c r="L87" s="46"/>
      <c r="M87" s="47"/>
      <c r="N87" s="46"/>
      <c r="O87" s="46"/>
      <c r="P87" s="46"/>
      <c r="Q87" s="9"/>
      <c r="R87" s="9"/>
      <c r="S87" s="9"/>
      <c r="T87" s="9"/>
      <c r="U87" s="9"/>
    </row>
    <row r="88" spans="2:21" ht="26" customHeight="1">
      <c r="B88" s="36" t="s">
        <v>220</v>
      </c>
      <c r="C88" s="48"/>
      <c r="D88" s="48"/>
      <c r="E88" s="53"/>
      <c r="F88" s="46"/>
      <c r="G88" s="46"/>
      <c r="H88" s="46"/>
      <c r="I88" s="46"/>
      <c r="J88" s="46"/>
      <c r="K88" s="46"/>
      <c r="L88" s="46"/>
      <c r="M88" s="47"/>
      <c r="N88" s="46"/>
      <c r="O88" s="46"/>
      <c r="P88" s="46"/>
      <c r="Q88" s="9"/>
      <c r="R88" s="9"/>
      <c r="S88" s="9"/>
      <c r="T88" s="9"/>
      <c r="U88" s="9"/>
    </row>
    <row r="89" spans="2:21" ht="26" customHeight="1">
      <c r="B89" s="36" t="s">
        <v>221</v>
      </c>
      <c r="C89" s="48"/>
      <c r="D89" s="48"/>
      <c r="E89" s="53"/>
      <c r="F89" s="46"/>
      <c r="G89" s="46"/>
      <c r="H89" s="46"/>
      <c r="I89" s="46"/>
      <c r="J89" s="46"/>
      <c r="K89" s="46"/>
      <c r="L89" s="46"/>
      <c r="M89" s="47"/>
      <c r="N89" s="46"/>
      <c r="O89" s="46"/>
      <c r="P89" s="46"/>
      <c r="Q89" s="9"/>
      <c r="R89" s="9"/>
      <c r="S89" s="9"/>
      <c r="T89" s="9"/>
      <c r="U89" s="9"/>
    </row>
    <row r="90" spans="2:21" ht="26" customHeight="1">
      <c r="B90" s="36" t="s">
        <v>222</v>
      </c>
      <c r="C90" s="48"/>
      <c r="D90" s="48"/>
      <c r="E90" s="53"/>
      <c r="F90" s="46"/>
      <c r="G90" s="46"/>
      <c r="H90" s="46"/>
      <c r="I90" s="46"/>
      <c r="J90" s="46"/>
      <c r="K90" s="46"/>
      <c r="L90" s="46"/>
      <c r="M90" s="47"/>
      <c r="N90" s="46"/>
      <c r="O90" s="46"/>
      <c r="P90" s="46"/>
      <c r="Q90" s="9"/>
      <c r="R90" s="9"/>
      <c r="S90" s="9"/>
      <c r="T90" s="9"/>
      <c r="U90" s="9"/>
    </row>
    <row r="91" spans="2:21" ht="26" customHeight="1">
      <c r="B91" s="36" t="s">
        <v>223</v>
      </c>
      <c r="C91" s="48"/>
      <c r="D91" s="48"/>
      <c r="E91" s="53"/>
      <c r="F91" s="46"/>
      <c r="G91" s="46"/>
      <c r="H91" s="46"/>
      <c r="I91" s="46"/>
      <c r="J91" s="46"/>
      <c r="K91" s="46"/>
      <c r="L91" s="46"/>
      <c r="M91" s="47"/>
      <c r="N91" s="46"/>
      <c r="O91" s="46"/>
      <c r="P91" s="46"/>
      <c r="Q91" s="9"/>
      <c r="R91" s="9"/>
      <c r="S91" s="9"/>
      <c r="T91" s="9"/>
      <c r="U91" s="9"/>
    </row>
    <row r="92" spans="2:21" ht="26" customHeight="1">
      <c r="B92" s="36" t="s">
        <v>224</v>
      </c>
      <c r="C92" s="48"/>
      <c r="D92" s="48"/>
      <c r="E92" s="53"/>
      <c r="F92" s="46"/>
      <c r="G92" s="46"/>
      <c r="H92" s="46"/>
      <c r="I92" s="46"/>
      <c r="J92" s="46"/>
      <c r="K92" s="46"/>
      <c r="L92" s="46"/>
      <c r="M92" s="47"/>
      <c r="N92" s="46"/>
      <c r="O92" s="46"/>
      <c r="P92" s="46"/>
      <c r="Q92" s="9"/>
      <c r="R92" s="9"/>
      <c r="S92" s="9"/>
      <c r="T92" s="9"/>
      <c r="U92" s="9"/>
    </row>
    <row r="93" spans="2:21" ht="26" customHeight="1">
      <c r="B93" s="36" t="s">
        <v>225</v>
      </c>
      <c r="C93" s="48"/>
      <c r="D93" s="48"/>
      <c r="E93" s="53"/>
      <c r="F93" s="46"/>
      <c r="G93" s="46"/>
      <c r="H93" s="46"/>
      <c r="I93" s="46"/>
      <c r="J93" s="46"/>
      <c r="K93" s="46"/>
      <c r="L93" s="46"/>
      <c r="M93" s="47"/>
      <c r="N93" s="46"/>
      <c r="O93" s="46"/>
      <c r="P93" s="46"/>
      <c r="Q93" s="9"/>
      <c r="R93" s="9"/>
      <c r="S93" s="9"/>
      <c r="T93" s="9"/>
      <c r="U93" s="9"/>
    </row>
    <row r="94" spans="2:21" ht="26" customHeight="1">
      <c r="B94" s="36" t="s">
        <v>226</v>
      </c>
      <c r="C94" s="48"/>
      <c r="D94" s="48"/>
      <c r="E94" s="53"/>
      <c r="F94" s="46"/>
      <c r="G94" s="46"/>
      <c r="H94" s="46"/>
      <c r="I94" s="46"/>
      <c r="J94" s="46"/>
      <c r="K94" s="46"/>
      <c r="L94" s="46"/>
      <c r="M94" s="47"/>
      <c r="N94" s="46"/>
      <c r="O94" s="46"/>
      <c r="P94" s="46"/>
      <c r="Q94" s="9"/>
      <c r="R94" s="9"/>
      <c r="S94" s="9"/>
      <c r="T94" s="9"/>
      <c r="U94" s="9"/>
    </row>
    <row r="95" spans="2:21" ht="26" customHeight="1">
      <c r="B95" s="36" t="s">
        <v>227</v>
      </c>
      <c r="C95" s="48"/>
      <c r="D95" s="48"/>
      <c r="E95" s="53"/>
      <c r="F95" s="46"/>
      <c r="G95" s="46"/>
      <c r="H95" s="46"/>
      <c r="I95" s="46"/>
      <c r="J95" s="46"/>
      <c r="K95" s="46"/>
      <c r="L95" s="46"/>
      <c r="M95" s="47"/>
      <c r="N95" s="46"/>
      <c r="O95" s="46"/>
      <c r="P95" s="46"/>
      <c r="Q95" s="9"/>
      <c r="R95" s="9"/>
      <c r="S95" s="9"/>
      <c r="T95" s="9"/>
      <c r="U95" s="9"/>
    </row>
    <row r="96" spans="2:21" ht="26" customHeight="1">
      <c r="B96" s="36" t="s">
        <v>228</v>
      </c>
      <c r="C96" s="48"/>
      <c r="D96" s="48"/>
      <c r="E96" s="53"/>
      <c r="F96" s="46"/>
      <c r="G96" s="46"/>
      <c r="H96" s="46"/>
      <c r="I96" s="46"/>
      <c r="J96" s="46"/>
      <c r="K96" s="46"/>
      <c r="L96" s="46"/>
      <c r="M96" s="47"/>
      <c r="N96" s="46"/>
      <c r="O96" s="46"/>
      <c r="P96" s="46"/>
      <c r="Q96" s="9"/>
      <c r="R96" s="9"/>
      <c r="S96" s="9"/>
      <c r="T96" s="9"/>
      <c r="U96" s="9"/>
    </row>
    <row r="97" spans="2:21" ht="26" customHeight="1">
      <c r="B97" s="36" t="s">
        <v>229</v>
      </c>
      <c r="C97" s="48"/>
      <c r="D97" s="48"/>
      <c r="E97" s="53"/>
      <c r="F97" s="46"/>
      <c r="G97" s="46"/>
      <c r="H97" s="46"/>
      <c r="I97" s="46"/>
      <c r="J97" s="46"/>
      <c r="K97" s="46"/>
      <c r="L97" s="46"/>
      <c r="M97" s="47"/>
      <c r="N97" s="46"/>
      <c r="O97" s="46"/>
      <c r="P97" s="46"/>
      <c r="Q97" s="9"/>
      <c r="R97" s="9"/>
      <c r="S97" s="9"/>
      <c r="T97" s="9"/>
      <c r="U97" s="9"/>
    </row>
    <row r="98" spans="2:21" ht="26" customHeight="1">
      <c r="B98" s="36" t="s">
        <v>230</v>
      </c>
      <c r="C98" s="48"/>
      <c r="D98" s="48"/>
      <c r="E98" s="53"/>
      <c r="F98" s="46"/>
      <c r="G98" s="46"/>
      <c r="H98" s="46"/>
      <c r="I98" s="46"/>
      <c r="J98" s="46"/>
      <c r="K98" s="46"/>
      <c r="L98" s="46"/>
      <c r="M98" s="47"/>
      <c r="N98" s="46"/>
      <c r="O98" s="46"/>
      <c r="P98" s="46"/>
      <c r="Q98" s="9"/>
      <c r="R98" s="9"/>
      <c r="S98" s="9"/>
      <c r="T98" s="9"/>
      <c r="U98" s="9"/>
    </row>
    <row r="99" spans="2:21" ht="26" customHeight="1">
      <c r="B99" s="36" t="s">
        <v>231</v>
      </c>
      <c r="C99" s="48"/>
      <c r="D99" s="48"/>
      <c r="E99" s="53"/>
      <c r="F99" s="46"/>
      <c r="G99" s="46"/>
      <c r="H99" s="46"/>
      <c r="I99" s="46"/>
      <c r="J99" s="46"/>
      <c r="K99" s="46"/>
      <c r="L99" s="46"/>
      <c r="M99" s="47"/>
      <c r="N99" s="46"/>
      <c r="O99" s="46"/>
      <c r="P99" s="46"/>
      <c r="Q99" s="9"/>
      <c r="R99" s="9"/>
      <c r="S99" s="9"/>
      <c r="T99" s="9"/>
      <c r="U99" s="9"/>
    </row>
    <row r="100" spans="2:21" ht="26" customHeight="1">
      <c r="B100" s="36" t="s">
        <v>232</v>
      </c>
      <c r="C100" s="48"/>
      <c r="D100" s="48"/>
      <c r="E100" s="53"/>
      <c r="F100" s="46"/>
      <c r="G100" s="46"/>
      <c r="H100" s="46"/>
      <c r="I100" s="46"/>
      <c r="J100" s="46"/>
      <c r="K100" s="46"/>
      <c r="L100" s="46"/>
      <c r="M100" s="47"/>
      <c r="N100" s="46"/>
      <c r="O100" s="46"/>
      <c r="P100" s="46"/>
      <c r="Q100" s="9"/>
      <c r="R100" s="9"/>
      <c r="S100" s="9"/>
      <c r="T100" s="9"/>
      <c r="U100" s="9"/>
    </row>
    <row r="101" spans="2:21" ht="26" customHeight="1">
      <c r="B101" s="36" t="s">
        <v>233</v>
      </c>
      <c r="C101" s="48"/>
      <c r="D101" s="48"/>
      <c r="E101" s="53"/>
      <c r="F101" s="46"/>
      <c r="G101" s="46"/>
      <c r="H101" s="46"/>
      <c r="I101" s="46"/>
      <c r="J101" s="46"/>
      <c r="K101" s="46"/>
      <c r="L101" s="46"/>
      <c r="M101" s="47"/>
      <c r="N101" s="46"/>
      <c r="O101" s="46"/>
      <c r="P101" s="46"/>
      <c r="Q101" s="9"/>
      <c r="R101" s="9"/>
      <c r="S101" s="9"/>
      <c r="T101" s="9"/>
      <c r="U101" s="9"/>
    </row>
    <row r="102" spans="2:21" ht="26" customHeight="1">
      <c r="B102" s="36" t="s">
        <v>234</v>
      </c>
      <c r="C102" s="48"/>
      <c r="D102" s="48"/>
      <c r="E102" s="53"/>
      <c r="F102" s="46"/>
      <c r="G102" s="46"/>
      <c r="H102" s="46"/>
      <c r="I102" s="46"/>
      <c r="J102" s="46"/>
      <c r="K102" s="46"/>
      <c r="L102" s="46"/>
      <c r="M102" s="47"/>
      <c r="N102" s="46"/>
      <c r="O102" s="46"/>
      <c r="P102" s="46"/>
      <c r="Q102" s="9"/>
      <c r="R102" s="9"/>
      <c r="S102" s="9"/>
      <c r="T102" s="9"/>
      <c r="U102" s="9"/>
    </row>
    <row r="103" spans="2:21" ht="26" customHeight="1">
      <c r="B103" s="36" t="s">
        <v>235</v>
      </c>
      <c r="C103" s="48"/>
      <c r="D103" s="48"/>
      <c r="E103" s="53"/>
      <c r="F103" s="46"/>
      <c r="G103" s="46"/>
      <c r="H103" s="46"/>
      <c r="I103" s="46"/>
      <c r="J103" s="46"/>
      <c r="K103" s="46"/>
      <c r="L103" s="46"/>
      <c r="M103" s="47"/>
      <c r="N103" s="46"/>
      <c r="O103" s="46"/>
      <c r="P103" s="46"/>
      <c r="Q103" s="9"/>
      <c r="R103" s="9"/>
      <c r="S103" s="9"/>
      <c r="T103" s="9"/>
      <c r="U103" s="9"/>
    </row>
    <row r="104" spans="2:21" ht="26" customHeight="1">
      <c r="B104" s="36" t="s">
        <v>236</v>
      </c>
      <c r="C104" s="48"/>
      <c r="D104" s="48"/>
      <c r="E104" s="53"/>
      <c r="F104" s="46"/>
      <c r="G104" s="46"/>
      <c r="H104" s="46"/>
      <c r="I104" s="46"/>
      <c r="J104" s="46"/>
      <c r="K104" s="46"/>
      <c r="L104" s="46"/>
      <c r="M104" s="47"/>
      <c r="N104" s="46"/>
      <c r="O104" s="46"/>
      <c r="P104" s="46"/>
      <c r="Q104" s="9"/>
      <c r="R104" s="9"/>
      <c r="S104" s="9"/>
      <c r="T104" s="9"/>
      <c r="U104" s="9"/>
    </row>
    <row r="105" spans="2:21" ht="26" customHeight="1">
      <c r="B105" s="36" t="s">
        <v>237</v>
      </c>
      <c r="C105" s="48"/>
      <c r="D105" s="48"/>
      <c r="E105" s="53"/>
      <c r="F105" s="46"/>
      <c r="G105" s="46"/>
      <c r="H105" s="46"/>
      <c r="I105" s="46"/>
      <c r="J105" s="46"/>
      <c r="K105" s="46"/>
      <c r="L105" s="46"/>
      <c r="M105" s="47"/>
      <c r="N105" s="46"/>
      <c r="O105" s="46"/>
      <c r="P105" s="46"/>
      <c r="Q105" s="9"/>
      <c r="R105" s="9"/>
      <c r="S105" s="9"/>
      <c r="T105" s="9"/>
      <c r="U105" s="9"/>
    </row>
    <row r="106" spans="2:21" ht="26" customHeight="1">
      <c r="B106" s="36" t="s">
        <v>238</v>
      </c>
      <c r="C106" s="48"/>
      <c r="D106" s="48"/>
      <c r="E106" s="53"/>
      <c r="F106" s="46"/>
      <c r="G106" s="46"/>
      <c r="H106" s="46"/>
      <c r="I106" s="46"/>
      <c r="J106" s="46"/>
      <c r="K106" s="46"/>
      <c r="L106" s="46"/>
      <c r="M106" s="47"/>
      <c r="N106" s="46"/>
      <c r="O106" s="46"/>
      <c r="P106" s="46"/>
      <c r="Q106" s="9"/>
      <c r="R106" s="9"/>
      <c r="S106" s="9"/>
      <c r="T106" s="9"/>
      <c r="U106" s="9"/>
    </row>
    <row r="107" spans="2:21" ht="26" customHeight="1">
      <c r="B107" s="36" t="s">
        <v>239</v>
      </c>
      <c r="C107" s="48"/>
      <c r="D107" s="48"/>
      <c r="E107" s="53"/>
      <c r="F107" s="46"/>
      <c r="G107" s="46"/>
      <c r="H107" s="46"/>
      <c r="I107" s="46"/>
      <c r="J107" s="46"/>
      <c r="K107" s="46"/>
      <c r="L107" s="46"/>
      <c r="M107" s="47"/>
      <c r="N107" s="46"/>
      <c r="O107" s="46"/>
      <c r="P107" s="46"/>
      <c r="Q107" s="9"/>
      <c r="R107" s="9"/>
      <c r="S107" s="9"/>
      <c r="T107" s="9"/>
      <c r="U107" s="9"/>
    </row>
    <row r="108" spans="2:21" ht="26" customHeight="1">
      <c r="B108" s="36" t="s">
        <v>240</v>
      </c>
      <c r="C108" s="48"/>
      <c r="D108" s="48"/>
      <c r="E108" s="53"/>
      <c r="F108" s="46"/>
      <c r="G108" s="46"/>
      <c r="H108" s="46"/>
      <c r="I108" s="46"/>
      <c r="J108" s="46"/>
      <c r="K108" s="46"/>
      <c r="L108" s="46"/>
      <c r="M108" s="47"/>
      <c r="N108" s="46"/>
      <c r="O108" s="46"/>
      <c r="P108" s="46"/>
      <c r="Q108" s="9"/>
      <c r="R108" s="9"/>
      <c r="S108" s="9"/>
      <c r="T108" s="9"/>
      <c r="U108" s="9"/>
    </row>
    <row r="109" spans="2:21" ht="26" customHeight="1">
      <c r="B109" s="36" t="s">
        <v>241</v>
      </c>
      <c r="C109" s="48"/>
      <c r="D109" s="48"/>
      <c r="E109" s="53"/>
      <c r="F109" s="46"/>
      <c r="G109" s="46"/>
      <c r="H109" s="46"/>
      <c r="I109" s="46"/>
      <c r="J109" s="46"/>
      <c r="K109" s="46"/>
      <c r="L109" s="46"/>
      <c r="M109" s="47"/>
      <c r="N109" s="46"/>
      <c r="O109" s="46"/>
      <c r="P109" s="46"/>
      <c r="Q109" s="9"/>
      <c r="R109" s="9"/>
      <c r="S109" s="9"/>
      <c r="T109" s="9"/>
      <c r="U109" s="9"/>
    </row>
    <row r="110" spans="2:21" ht="26" customHeight="1">
      <c r="B110" s="36" t="s">
        <v>242</v>
      </c>
      <c r="C110" s="48"/>
      <c r="D110" s="48"/>
      <c r="E110" s="53"/>
      <c r="F110" s="46"/>
      <c r="G110" s="46"/>
      <c r="H110" s="46"/>
      <c r="I110" s="46"/>
      <c r="J110" s="46"/>
      <c r="K110" s="46"/>
      <c r="L110" s="46"/>
      <c r="M110" s="47"/>
      <c r="N110" s="46"/>
      <c r="O110" s="46"/>
      <c r="P110" s="46"/>
      <c r="Q110" s="9"/>
      <c r="R110" s="9"/>
      <c r="S110" s="9"/>
      <c r="T110" s="9"/>
      <c r="U110" s="9"/>
    </row>
    <row r="111" spans="2:21" ht="26" customHeight="1">
      <c r="B111" s="36" t="s">
        <v>243</v>
      </c>
      <c r="C111" s="48"/>
      <c r="D111" s="48"/>
      <c r="E111" s="53"/>
      <c r="F111" s="46"/>
      <c r="G111" s="46"/>
      <c r="H111" s="46"/>
      <c r="I111" s="46"/>
      <c r="J111" s="46"/>
      <c r="K111" s="46"/>
      <c r="L111" s="46"/>
      <c r="M111" s="47"/>
      <c r="N111" s="46"/>
      <c r="O111" s="46"/>
      <c r="P111" s="46"/>
      <c r="Q111" s="9"/>
      <c r="R111" s="9"/>
      <c r="S111" s="9"/>
      <c r="T111" s="9"/>
      <c r="U111" s="9"/>
    </row>
    <row r="112" spans="2:21" ht="26" customHeight="1">
      <c r="B112" s="36" t="s">
        <v>244</v>
      </c>
      <c r="C112" s="48"/>
      <c r="D112" s="48"/>
      <c r="E112" s="53"/>
      <c r="F112" s="46"/>
      <c r="G112" s="46"/>
      <c r="H112" s="46"/>
      <c r="I112" s="46"/>
      <c r="J112" s="46"/>
      <c r="K112" s="46"/>
      <c r="L112" s="46"/>
      <c r="M112" s="47"/>
      <c r="N112" s="46"/>
      <c r="O112" s="46"/>
      <c r="P112" s="46"/>
      <c r="Q112" s="9"/>
      <c r="R112" s="9"/>
      <c r="S112" s="9"/>
      <c r="T112" s="9"/>
      <c r="U112" s="9"/>
    </row>
    <row r="113" spans="2:21" ht="26" customHeight="1">
      <c r="B113" s="36" t="s">
        <v>245</v>
      </c>
      <c r="C113" s="48"/>
      <c r="D113" s="48"/>
      <c r="E113" s="53"/>
      <c r="F113" s="46"/>
      <c r="G113" s="46"/>
      <c r="H113" s="46"/>
      <c r="I113" s="46"/>
      <c r="J113" s="46"/>
      <c r="K113" s="46"/>
      <c r="L113" s="46"/>
      <c r="M113" s="47"/>
      <c r="N113" s="46"/>
      <c r="O113" s="46"/>
      <c r="P113" s="46"/>
      <c r="Q113" s="9"/>
      <c r="R113" s="9"/>
      <c r="S113" s="9"/>
      <c r="T113" s="9"/>
      <c r="U113" s="9"/>
    </row>
    <row r="114" spans="2:21" ht="26" customHeight="1">
      <c r="B114" s="36" t="s">
        <v>246</v>
      </c>
      <c r="C114" s="48"/>
      <c r="D114" s="48"/>
      <c r="E114" s="53"/>
      <c r="F114" s="46"/>
      <c r="G114" s="46"/>
      <c r="H114" s="46"/>
      <c r="I114" s="46"/>
      <c r="J114" s="46"/>
      <c r="K114" s="46"/>
      <c r="L114" s="46"/>
      <c r="M114" s="47"/>
      <c r="N114" s="46"/>
      <c r="O114" s="46"/>
      <c r="P114" s="46"/>
      <c r="Q114" s="9"/>
      <c r="R114" s="9"/>
      <c r="S114" s="9"/>
      <c r="T114" s="9"/>
      <c r="U114" s="9"/>
    </row>
    <row r="115" spans="2:21" ht="26" customHeight="1">
      <c r="B115" s="36" t="s">
        <v>247</v>
      </c>
      <c r="C115" s="48"/>
      <c r="D115" s="48"/>
      <c r="E115" s="53"/>
      <c r="F115" s="46"/>
      <c r="G115" s="46"/>
      <c r="H115" s="46"/>
      <c r="I115" s="46"/>
      <c r="J115" s="46"/>
      <c r="K115" s="46"/>
      <c r="L115" s="46"/>
      <c r="M115" s="47"/>
      <c r="N115" s="46"/>
      <c r="O115" s="46"/>
      <c r="P115" s="46"/>
      <c r="Q115" s="9"/>
      <c r="R115" s="9"/>
      <c r="S115" s="9"/>
      <c r="T115" s="9"/>
      <c r="U115" s="9"/>
    </row>
    <row r="116" spans="2:21" ht="26" customHeight="1">
      <c r="B116" s="36" t="s">
        <v>248</v>
      </c>
      <c r="C116" s="48"/>
      <c r="D116" s="48"/>
      <c r="E116" s="53"/>
      <c r="F116" s="46"/>
      <c r="G116" s="46"/>
      <c r="H116" s="46"/>
      <c r="I116" s="46"/>
      <c r="J116" s="46"/>
      <c r="K116" s="46"/>
      <c r="L116" s="46"/>
      <c r="M116" s="47"/>
      <c r="N116" s="46"/>
      <c r="O116" s="46"/>
      <c r="P116" s="46"/>
      <c r="Q116" s="9"/>
      <c r="R116" s="9"/>
      <c r="S116" s="9"/>
      <c r="T116" s="9"/>
      <c r="U116" s="9"/>
    </row>
    <row r="117" spans="2:21" ht="26" customHeight="1">
      <c r="B117" s="36" t="s">
        <v>249</v>
      </c>
      <c r="C117" s="48"/>
      <c r="D117" s="48"/>
      <c r="E117" s="53"/>
      <c r="F117" s="46"/>
      <c r="G117" s="46"/>
      <c r="H117" s="46"/>
      <c r="I117" s="46"/>
      <c r="J117" s="46"/>
      <c r="K117" s="46"/>
      <c r="L117" s="46"/>
      <c r="M117" s="47"/>
      <c r="N117" s="46"/>
      <c r="O117" s="46"/>
      <c r="P117" s="46"/>
      <c r="Q117" s="9"/>
      <c r="R117" s="9"/>
      <c r="S117" s="9"/>
      <c r="T117" s="9"/>
      <c r="U117" s="9"/>
    </row>
    <row r="118" spans="2:21" ht="26" customHeight="1">
      <c r="B118" s="36" t="s">
        <v>250</v>
      </c>
      <c r="C118" s="48"/>
      <c r="D118" s="48"/>
      <c r="E118" s="53"/>
      <c r="F118" s="46"/>
      <c r="G118" s="46"/>
      <c r="H118" s="46"/>
      <c r="I118" s="46"/>
      <c r="J118" s="46"/>
      <c r="K118" s="46"/>
      <c r="L118" s="46"/>
      <c r="M118" s="47"/>
      <c r="N118" s="46"/>
      <c r="O118" s="46"/>
      <c r="P118" s="46"/>
      <c r="Q118" s="9"/>
      <c r="R118" s="9"/>
      <c r="S118" s="9"/>
      <c r="T118" s="9"/>
      <c r="U118" s="9"/>
    </row>
    <row r="119" spans="2:21" ht="26" customHeight="1">
      <c r="B119" s="36" t="s">
        <v>251</v>
      </c>
      <c r="C119" s="48"/>
      <c r="D119" s="48"/>
      <c r="E119" s="53"/>
      <c r="F119" s="46"/>
      <c r="G119" s="46"/>
      <c r="H119" s="46"/>
      <c r="I119" s="46"/>
      <c r="J119" s="46"/>
      <c r="K119" s="46"/>
      <c r="L119" s="46"/>
      <c r="M119" s="47"/>
      <c r="N119" s="46"/>
      <c r="O119" s="46"/>
      <c r="P119" s="46"/>
      <c r="Q119" s="9"/>
      <c r="R119" s="9"/>
      <c r="S119" s="9"/>
      <c r="T119" s="9"/>
      <c r="U119" s="9"/>
    </row>
    <row r="120" spans="2:21" ht="26" customHeight="1">
      <c r="B120" s="36" t="s">
        <v>252</v>
      </c>
      <c r="C120" s="48"/>
      <c r="D120" s="48"/>
      <c r="E120" s="53"/>
      <c r="F120" s="46"/>
      <c r="G120" s="46"/>
      <c r="H120" s="46"/>
      <c r="I120" s="46"/>
      <c r="J120" s="9"/>
      <c r="K120" s="9"/>
      <c r="L120" s="9"/>
      <c r="M120" s="47"/>
      <c r="N120" s="9"/>
      <c r="O120" s="9"/>
      <c r="P120" s="9"/>
      <c r="Q120" s="9"/>
      <c r="R120" s="9"/>
      <c r="S120" s="9"/>
      <c r="T120" s="9"/>
      <c r="U120" s="9"/>
    </row>
    <row r="121" spans="2:21" ht="26" customHeight="1">
      <c r="B121" s="36" t="s">
        <v>253</v>
      </c>
      <c r="C121" s="48"/>
      <c r="D121" s="48"/>
      <c r="E121" s="53"/>
      <c r="F121" s="46"/>
      <c r="G121" s="46"/>
      <c r="H121" s="46"/>
      <c r="I121" s="46"/>
      <c r="J121" s="9"/>
      <c r="K121" s="9"/>
      <c r="L121" s="9"/>
      <c r="M121" s="47"/>
      <c r="N121" s="9"/>
      <c r="O121" s="9"/>
      <c r="P121" s="9"/>
      <c r="Q121" s="9"/>
      <c r="R121" s="9"/>
      <c r="S121" s="9"/>
      <c r="T121" s="9"/>
      <c r="U121" s="9"/>
    </row>
    <row r="122" spans="2:21" ht="26" customHeight="1">
      <c r="B122" s="36" t="s">
        <v>254</v>
      </c>
      <c r="C122" s="48"/>
      <c r="D122" s="48"/>
      <c r="E122" s="53"/>
      <c r="F122" s="46"/>
      <c r="G122" s="46"/>
      <c r="H122" s="46"/>
      <c r="I122" s="46"/>
      <c r="J122" s="9"/>
      <c r="K122" s="9"/>
      <c r="L122" s="9"/>
      <c r="M122" s="47"/>
      <c r="N122" s="9"/>
      <c r="O122" s="9"/>
      <c r="P122" s="9"/>
      <c r="Q122" s="9"/>
      <c r="R122" s="9"/>
      <c r="S122" s="9"/>
      <c r="T122" s="9"/>
      <c r="U122" s="9"/>
    </row>
    <row r="123" spans="2:21" ht="26" customHeight="1">
      <c r="B123" s="12"/>
      <c r="C123" s="49"/>
      <c r="D123" s="49"/>
      <c r="E123" s="9"/>
      <c r="F123" s="9"/>
      <c r="G123" s="9"/>
      <c r="H123" s="9"/>
      <c r="I123" s="9"/>
      <c r="J123" s="9"/>
      <c r="K123" s="9"/>
      <c r="L123" s="9"/>
      <c r="N123" s="9"/>
      <c r="O123" s="9"/>
      <c r="P123" s="9"/>
      <c r="Q123" s="9"/>
      <c r="R123" s="9"/>
      <c r="S123" s="9"/>
      <c r="T123" s="9"/>
      <c r="U123" s="9"/>
    </row>
    <row r="124" spans="2:21" ht="26" customHeight="1">
      <c r="C124" s="50">
        <f>96-COUNTIF(C27:C122,"")</f>
        <v>0</v>
      </c>
      <c r="D124" s="50"/>
      <c r="E124" s="9"/>
      <c r="F124" s="9"/>
      <c r="G124" s="9"/>
      <c r="H124" s="9"/>
      <c r="I124" s="9"/>
      <c r="J124" s="9"/>
      <c r="K124" s="9"/>
      <c r="L124" s="9"/>
      <c r="N124" s="9"/>
      <c r="O124" s="9"/>
      <c r="P124" s="9"/>
      <c r="Q124" s="9"/>
      <c r="R124" s="9"/>
      <c r="S124" s="9"/>
      <c r="T124" s="9"/>
      <c r="U124" s="9"/>
    </row>
    <row r="125" spans="2:21" ht="26" customHeight="1">
      <c r="E125" s="9"/>
      <c r="F125" s="9"/>
      <c r="G125" s="9"/>
      <c r="H125" s="9"/>
      <c r="I125" s="9"/>
      <c r="J125" s="9"/>
      <c r="K125" s="9"/>
      <c r="L125" s="9"/>
      <c r="N125" s="9"/>
      <c r="O125" s="9"/>
      <c r="P125" s="9"/>
      <c r="Q125" s="9"/>
      <c r="R125" s="9"/>
      <c r="S125" s="9"/>
      <c r="T125" s="9"/>
      <c r="U125" s="9"/>
    </row>
    <row r="126" spans="2:21" ht="26" customHeight="1">
      <c r="E126" s="9"/>
      <c r="F126" s="9"/>
      <c r="G126" s="9"/>
      <c r="H126" s="9"/>
      <c r="I126" s="9"/>
      <c r="J126" s="9"/>
      <c r="K126" s="9"/>
      <c r="L126" s="9"/>
      <c r="N126" s="9"/>
      <c r="O126" s="9"/>
      <c r="P126" s="9"/>
      <c r="Q126" s="9"/>
      <c r="R126" s="9"/>
      <c r="S126" s="9"/>
      <c r="T126" s="9"/>
      <c r="U126" s="9"/>
    </row>
    <row r="127" spans="2:21" ht="26" customHeight="1">
      <c r="E127" s="9"/>
      <c r="F127" s="9"/>
      <c r="G127" s="9"/>
      <c r="H127" s="9"/>
      <c r="I127" s="9"/>
      <c r="J127" s="9"/>
      <c r="K127" s="9"/>
      <c r="L127" s="9"/>
      <c r="N127" s="9"/>
      <c r="O127" s="9"/>
      <c r="P127" s="9"/>
      <c r="Q127" s="9"/>
      <c r="R127" s="9"/>
      <c r="S127" s="9"/>
      <c r="T127" s="9"/>
      <c r="U127" s="9"/>
    </row>
    <row r="128" spans="2:21" ht="26" customHeight="1">
      <c r="E128" s="9"/>
      <c r="F128" s="9"/>
      <c r="G128" s="9"/>
      <c r="H128" s="9"/>
      <c r="I128" s="9"/>
      <c r="J128" s="9"/>
      <c r="K128" s="9"/>
      <c r="L128" s="9"/>
      <c r="N128" s="9"/>
      <c r="O128" s="9"/>
      <c r="P128" s="9"/>
      <c r="Q128" s="9"/>
      <c r="R128" s="9"/>
      <c r="S128" s="9"/>
      <c r="T128" s="9"/>
      <c r="U128" s="9"/>
    </row>
    <row r="129" spans="5:21" ht="26" customHeight="1">
      <c r="E129" s="9"/>
      <c r="F129" s="9"/>
      <c r="G129" s="9"/>
      <c r="H129" s="9"/>
      <c r="I129" s="9"/>
      <c r="J129" s="9"/>
      <c r="K129" s="9"/>
      <c r="L129" s="9"/>
      <c r="N129" s="9"/>
      <c r="O129" s="9"/>
      <c r="P129" s="9"/>
      <c r="Q129" s="9"/>
      <c r="R129" s="9"/>
      <c r="S129" s="9"/>
      <c r="T129" s="9"/>
      <c r="U129" s="9"/>
    </row>
    <row r="130" spans="5:21" ht="26" customHeight="1">
      <c r="E130" s="9"/>
      <c r="F130" s="9"/>
      <c r="G130" s="9"/>
      <c r="H130" s="9"/>
      <c r="I130" s="9"/>
      <c r="J130" s="9"/>
      <c r="K130" s="9"/>
      <c r="L130" s="9"/>
      <c r="N130" s="9"/>
      <c r="O130" s="9"/>
      <c r="P130" s="9"/>
      <c r="Q130" s="9"/>
      <c r="R130" s="9"/>
      <c r="S130" s="9"/>
      <c r="T130" s="9"/>
      <c r="U130" s="9"/>
    </row>
    <row r="131" spans="5:21" ht="26" customHeight="1">
      <c r="E131" s="9"/>
      <c r="F131" s="9"/>
      <c r="G131" s="9"/>
      <c r="H131" s="9"/>
      <c r="I131" s="9"/>
      <c r="J131" s="9"/>
      <c r="K131" s="9"/>
      <c r="L131" s="9"/>
      <c r="N131" s="9"/>
      <c r="O131" s="9"/>
      <c r="P131" s="9"/>
      <c r="Q131" s="9"/>
      <c r="R131" s="9"/>
      <c r="S131" s="9"/>
      <c r="T131" s="9"/>
      <c r="U131" s="9"/>
    </row>
    <row r="132" spans="5:21" ht="26" customHeight="1">
      <c r="E132" s="9"/>
      <c r="F132" s="9"/>
      <c r="G132" s="9"/>
      <c r="H132" s="9"/>
      <c r="I132" s="9"/>
      <c r="J132" s="9"/>
      <c r="K132" s="9"/>
      <c r="L132" s="9"/>
      <c r="N132" s="9"/>
      <c r="O132" s="9"/>
      <c r="P132" s="9"/>
      <c r="Q132" s="9"/>
      <c r="R132" s="9"/>
      <c r="S132" s="9"/>
      <c r="T132" s="9"/>
      <c r="U132" s="9"/>
    </row>
    <row r="133" spans="5:21" ht="26" customHeight="1">
      <c r="E133" s="9"/>
      <c r="F133" s="9"/>
      <c r="G133" s="9"/>
      <c r="H133" s="9"/>
      <c r="I133" s="9"/>
      <c r="J133" s="9"/>
      <c r="K133" s="9"/>
      <c r="L133" s="9"/>
      <c r="N133" s="9"/>
      <c r="O133" s="9"/>
      <c r="P133" s="9"/>
      <c r="Q133" s="9"/>
      <c r="R133" s="9"/>
      <c r="S133" s="9"/>
      <c r="T133" s="9"/>
      <c r="U133" s="9"/>
    </row>
    <row r="134" spans="5:21" ht="26" customHeight="1">
      <c r="E134" s="9"/>
      <c r="F134" s="9"/>
      <c r="G134" s="9"/>
      <c r="H134" s="9"/>
      <c r="I134" s="9"/>
      <c r="J134" s="9"/>
      <c r="K134" s="9"/>
      <c r="L134" s="9"/>
      <c r="N134" s="9"/>
      <c r="O134" s="9"/>
      <c r="P134" s="9"/>
      <c r="Q134" s="9"/>
      <c r="R134" s="9"/>
      <c r="S134" s="9"/>
      <c r="T134" s="9"/>
      <c r="U134" s="9"/>
    </row>
    <row r="135" spans="5:21" ht="26" customHeight="1">
      <c r="E135" s="9"/>
      <c r="F135" s="9"/>
      <c r="G135" s="9"/>
      <c r="H135" s="9"/>
      <c r="I135" s="9"/>
      <c r="J135" s="9"/>
      <c r="K135" s="9"/>
      <c r="L135" s="9"/>
      <c r="N135" s="9"/>
      <c r="O135" s="9"/>
      <c r="P135" s="9"/>
      <c r="Q135" s="9"/>
      <c r="R135" s="9"/>
      <c r="S135" s="9"/>
      <c r="T135" s="9"/>
      <c r="U135" s="9"/>
    </row>
    <row r="136" spans="5:21" ht="26" customHeight="1">
      <c r="E136" s="9"/>
      <c r="F136" s="9"/>
      <c r="G136" s="9"/>
      <c r="H136" s="9"/>
      <c r="I136" s="9"/>
      <c r="J136" s="9"/>
      <c r="K136" s="9"/>
      <c r="L136" s="9"/>
      <c r="N136" s="9"/>
      <c r="O136" s="9"/>
      <c r="P136" s="9"/>
      <c r="Q136" s="9"/>
      <c r="R136" s="9"/>
      <c r="S136" s="9"/>
      <c r="T136" s="9"/>
      <c r="U136" s="9"/>
    </row>
    <row r="137" spans="5:21" ht="26" customHeight="1">
      <c r="E137" s="9"/>
      <c r="F137" s="9"/>
      <c r="G137" s="9"/>
      <c r="H137" s="9"/>
      <c r="I137" s="9"/>
      <c r="Q137" s="9"/>
      <c r="R137" s="9"/>
      <c r="S137" s="9"/>
      <c r="T137" s="9"/>
      <c r="U137" s="9"/>
    </row>
    <row r="138" spans="5:21" ht="26" customHeight="1">
      <c r="E138" s="9"/>
      <c r="F138" s="9"/>
      <c r="G138" s="9"/>
      <c r="H138" s="9"/>
      <c r="I138" s="9"/>
      <c r="Q138" s="9"/>
      <c r="R138" s="9"/>
      <c r="S138" s="9"/>
      <c r="T138" s="9"/>
      <c r="U138" s="9"/>
    </row>
    <row r="139" spans="5:21" ht="26" customHeight="1">
      <c r="E139" s="9"/>
      <c r="F139" s="9"/>
      <c r="G139" s="9"/>
      <c r="H139" s="9"/>
      <c r="I139" s="9"/>
      <c r="Q139" s="9"/>
      <c r="R139" s="9"/>
      <c r="S139" s="9"/>
      <c r="T139" s="9"/>
      <c r="U139" s="9"/>
    </row>
    <row r="141" spans="5:21" ht="12.75" customHeight="1">
      <c r="E141" s="12"/>
      <c r="F141" s="12"/>
      <c r="G141" s="12"/>
      <c r="H141" s="12"/>
      <c r="I141" s="12"/>
    </row>
    <row r="142" spans="5:21" ht="12.75" customHeight="1">
      <c r="E142" s="12"/>
      <c r="F142" s="12"/>
      <c r="G142" s="12"/>
      <c r="H142" s="12"/>
      <c r="I142" s="12"/>
    </row>
    <row r="143" spans="5:21" ht="12.75" customHeight="1">
      <c r="E143" s="12"/>
      <c r="F143" s="12"/>
      <c r="G143" s="12"/>
      <c r="H143" s="12"/>
      <c r="I143" s="12"/>
    </row>
    <row r="144" spans="5:21" ht="12.75" customHeight="1">
      <c r="E144" s="12"/>
      <c r="F144" s="12"/>
      <c r="G144" s="12"/>
      <c r="H144" s="12"/>
      <c r="I144" s="12"/>
    </row>
  </sheetData>
  <sheetProtection algorithmName="SHA-512" hashValue="KX+I0fehMMw1qqQ4lunU3Hod9GNVgSmlgDxJOTU2uQn2+7W+0hxAMYVzYaI8khznIWo1ejcPe104s6oPi0k8oA==" saltValue="M42C8Fxku1V8mH6k6G2m/w==" spinCount="100000" sheet="1" objects="1" scenarios="1"/>
  <mergeCells count="54">
    <mergeCell ref="F33:F34"/>
    <mergeCell ref="F35:F36"/>
    <mergeCell ref="F37:F38"/>
    <mergeCell ref="N25:P25"/>
    <mergeCell ref="J25:L25"/>
    <mergeCell ref="F25:H25"/>
    <mergeCell ref="F27:F28"/>
    <mergeCell ref="G27:G28"/>
    <mergeCell ref="H27:H28"/>
    <mergeCell ref="K27:K28"/>
    <mergeCell ref="N27:N28"/>
    <mergeCell ref="P27:P28"/>
    <mergeCell ref="J27:J28"/>
    <mergeCell ref="J29:J30"/>
    <mergeCell ref="J31:J32"/>
    <mergeCell ref="J33:J34"/>
    <mergeCell ref="F41:F42"/>
    <mergeCell ref="G29:G30"/>
    <mergeCell ref="H29:H30"/>
    <mergeCell ref="G31:G32"/>
    <mergeCell ref="H31:H32"/>
    <mergeCell ref="G33:G34"/>
    <mergeCell ref="G41:G42"/>
    <mergeCell ref="H41:H42"/>
    <mergeCell ref="F39:F40"/>
    <mergeCell ref="G37:G38"/>
    <mergeCell ref="F29:F30"/>
    <mergeCell ref="F31:F32"/>
    <mergeCell ref="H37:H38"/>
    <mergeCell ref="G39:G40"/>
    <mergeCell ref="H39:H40"/>
    <mergeCell ref="H33:H34"/>
    <mergeCell ref="G35:G36"/>
    <mergeCell ref="H35:H36"/>
    <mergeCell ref="O27:O28"/>
    <mergeCell ref="O29:O30"/>
    <mergeCell ref="O31:O32"/>
    <mergeCell ref="O33:O34"/>
    <mergeCell ref="O35:O36"/>
    <mergeCell ref="K29:K30"/>
    <mergeCell ref="K31:K32"/>
    <mergeCell ref="K33:K34"/>
    <mergeCell ref="L27:L28"/>
    <mergeCell ref="L29:L30"/>
    <mergeCell ref="L31:L32"/>
    <mergeCell ref="L33:L34"/>
    <mergeCell ref="P29:P30"/>
    <mergeCell ref="P31:P32"/>
    <mergeCell ref="P33:P34"/>
    <mergeCell ref="P35:P36"/>
    <mergeCell ref="N29:N30"/>
    <mergeCell ref="N31:N32"/>
    <mergeCell ref="N33:N34"/>
    <mergeCell ref="N35:N36"/>
  </mergeCells>
  <phoneticPr fontId="0"/>
  <dataValidations count="1">
    <dataValidation showInputMessage="1" showErrorMessage="1" errorTitle="Incorrect Entry" error="You must select either Yes or No." sqref="G140:H65536" xr:uid="{00000000-0002-0000-0300-000000000000}"/>
  </dataValidation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88"/>
  <sheetViews>
    <sheetView topLeftCell="A207" workbookViewId="0">
      <selection activeCell="B6" sqref="B6"/>
    </sheetView>
  </sheetViews>
  <sheetFormatPr baseColWidth="10" defaultColWidth="11" defaultRowHeight="13"/>
  <cols>
    <col min="1" max="1" width="2.6640625" customWidth="1"/>
    <col min="2" max="2" width="14" bestFit="1" customWidth="1"/>
    <col min="3" max="3" width="15.6640625" style="1" bestFit="1" customWidth="1"/>
    <col min="4" max="4" width="15.6640625" style="1" customWidth="1"/>
    <col min="5" max="5" width="17.5" style="1" bestFit="1" customWidth="1"/>
    <col min="6" max="6" width="17.5" bestFit="1" customWidth="1"/>
  </cols>
  <sheetData>
    <row r="2" spans="2:5">
      <c r="B2" t="s">
        <v>261</v>
      </c>
      <c r="C2" s="1">
        <f>Rates!K3</f>
        <v>0</v>
      </c>
    </row>
    <row r="4" spans="2:5">
      <c r="B4" t="s">
        <v>258</v>
      </c>
      <c r="C4" s="1" t="str">
        <f>'PAGE 2'!C50</f>
        <v>Sample ID</v>
      </c>
      <c r="D4" s="1" t="s">
        <v>260</v>
      </c>
      <c r="E4" t="s">
        <v>259</v>
      </c>
    </row>
    <row r="5" spans="2:5">
      <c r="B5">
        <v>1</v>
      </c>
      <c r="C5" s="39">
        <f>'PAGE 2'!C51</f>
        <v>0</v>
      </c>
      <c r="D5" s="1">
        <f>IF(C5=0,1,0)</f>
        <v>1</v>
      </c>
      <c r="E5" s="1" t="str">
        <f>IF(AND(B5&lt;=$C$2,D5=1),"Blank",IF(C5=0,"",C5))</f>
        <v/>
      </c>
    </row>
    <row r="6" spans="2:5">
      <c r="B6">
        <v>2</v>
      </c>
      <c r="C6" s="39">
        <f>'PAGE 2'!C52</f>
        <v>0</v>
      </c>
      <c r="D6" s="1">
        <f t="shared" ref="D6:D69" si="0">IF(C6=0,1,0)</f>
        <v>1</v>
      </c>
      <c r="E6" s="1" t="str">
        <f t="shared" ref="E6:E69" si="1">IF(AND(B6&lt;=$C$2,D6=1),"Blank",IF(C6=0,"",C6))</f>
        <v/>
      </c>
    </row>
    <row r="7" spans="2:5">
      <c r="B7">
        <v>3</v>
      </c>
      <c r="C7" s="39">
        <f>'PAGE 2'!C53</f>
        <v>0</v>
      </c>
      <c r="D7" s="1">
        <f t="shared" si="0"/>
        <v>1</v>
      </c>
      <c r="E7" s="1" t="str">
        <f t="shared" si="1"/>
        <v/>
      </c>
    </row>
    <row r="8" spans="2:5">
      <c r="B8">
        <v>4</v>
      </c>
      <c r="C8" s="39">
        <f>'PAGE 2'!C54</f>
        <v>0</v>
      </c>
      <c r="D8" s="1">
        <f t="shared" si="0"/>
        <v>1</v>
      </c>
      <c r="E8" s="1" t="str">
        <f t="shared" si="1"/>
        <v/>
      </c>
    </row>
    <row r="9" spans="2:5">
      <c r="B9">
        <v>5</v>
      </c>
      <c r="C9" s="39">
        <f>'PAGE 2'!C55</f>
        <v>0</v>
      </c>
      <c r="D9" s="1">
        <f t="shared" si="0"/>
        <v>1</v>
      </c>
      <c r="E9" s="1" t="str">
        <f t="shared" si="1"/>
        <v/>
      </c>
    </row>
    <row r="10" spans="2:5">
      <c r="B10">
        <v>6</v>
      </c>
      <c r="C10" s="39">
        <f>'PAGE 2'!C56</f>
        <v>0</v>
      </c>
      <c r="D10" s="1">
        <f t="shared" si="0"/>
        <v>1</v>
      </c>
      <c r="E10" s="1" t="str">
        <f t="shared" si="1"/>
        <v/>
      </c>
    </row>
    <row r="11" spans="2:5">
      <c r="B11">
        <v>7</v>
      </c>
      <c r="C11" s="39">
        <f>'PAGE 2'!C57</f>
        <v>0</v>
      </c>
      <c r="D11" s="1">
        <f t="shared" si="0"/>
        <v>1</v>
      </c>
      <c r="E11" s="1" t="str">
        <f t="shared" si="1"/>
        <v/>
      </c>
    </row>
    <row r="12" spans="2:5">
      <c r="B12">
        <v>8</v>
      </c>
      <c r="C12" s="39">
        <f>'PAGE 2'!C58</f>
        <v>0</v>
      </c>
      <c r="D12" s="1">
        <f t="shared" si="0"/>
        <v>1</v>
      </c>
      <c r="E12" s="1" t="str">
        <f t="shared" si="1"/>
        <v/>
      </c>
    </row>
    <row r="13" spans="2:5">
      <c r="B13">
        <v>9</v>
      </c>
      <c r="C13" s="39">
        <f>'PAGE 2'!C59</f>
        <v>0</v>
      </c>
      <c r="D13" s="1">
        <f t="shared" si="0"/>
        <v>1</v>
      </c>
      <c r="E13" s="1" t="str">
        <f t="shared" si="1"/>
        <v/>
      </c>
    </row>
    <row r="14" spans="2:5">
      <c r="B14">
        <v>10</v>
      </c>
      <c r="C14" s="39">
        <f>'PAGE 2'!C60</f>
        <v>0</v>
      </c>
      <c r="D14" s="1">
        <f t="shared" si="0"/>
        <v>1</v>
      </c>
      <c r="E14" s="1" t="str">
        <f t="shared" si="1"/>
        <v/>
      </c>
    </row>
    <row r="15" spans="2:5">
      <c r="B15">
        <v>11</v>
      </c>
      <c r="C15" s="39">
        <f>'PAGE 2'!C61</f>
        <v>0</v>
      </c>
      <c r="D15" s="1">
        <f t="shared" si="0"/>
        <v>1</v>
      </c>
      <c r="E15" s="1" t="str">
        <f t="shared" si="1"/>
        <v/>
      </c>
    </row>
    <row r="16" spans="2:5">
      <c r="B16">
        <v>12</v>
      </c>
      <c r="C16" s="39">
        <f>'PAGE 2'!C62</f>
        <v>0</v>
      </c>
      <c r="D16" s="1">
        <f t="shared" si="0"/>
        <v>1</v>
      </c>
      <c r="E16" s="1" t="str">
        <f t="shared" si="1"/>
        <v/>
      </c>
    </row>
    <row r="17" spans="2:5">
      <c r="B17">
        <v>13</v>
      </c>
      <c r="C17" s="39">
        <f>'PAGE 2'!C63</f>
        <v>0</v>
      </c>
      <c r="D17" s="1">
        <f t="shared" si="0"/>
        <v>1</v>
      </c>
      <c r="E17" s="1" t="str">
        <f t="shared" si="1"/>
        <v/>
      </c>
    </row>
    <row r="18" spans="2:5">
      <c r="B18">
        <v>14</v>
      </c>
      <c r="C18" s="39">
        <f>'PAGE 2'!C64</f>
        <v>0</v>
      </c>
      <c r="D18" s="1">
        <f t="shared" si="0"/>
        <v>1</v>
      </c>
      <c r="E18" s="1" t="str">
        <f t="shared" si="1"/>
        <v/>
      </c>
    </row>
    <row r="19" spans="2:5">
      <c r="B19">
        <v>15</v>
      </c>
      <c r="C19" s="39">
        <f>'PAGE 2'!C65</f>
        <v>0</v>
      </c>
      <c r="D19" s="1">
        <f t="shared" si="0"/>
        <v>1</v>
      </c>
      <c r="E19" s="1" t="str">
        <f t="shared" si="1"/>
        <v/>
      </c>
    </row>
    <row r="20" spans="2:5">
      <c r="B20">
        <v>16</v>
      </c>
      <c r="C20" s="39">
        <f>'PAGE 2'!C66</f>
        <v>0</v>
      </c>
      <c r="D20" s="1">
        <f t="shared" si="0"/>
        <v>1</v>
      </c>
      <c r="E20" s="1" t="str">
        <f t="shared" si="1"/>
        <v/>
      </c>
    </row>
    <row r="21" spans="2:5">
      <c r="B21">
        <v>17</v>
      </c>
      <c r="C21" s="39">
        <f>'PAGE 2'!C67</f>
        <v>0</v>
      </c>
      <c r="D21" s="1">
        <f t="shared" si="0"/>
        <v>1</v>
      </c>
      <c r="E21" s="1" t="str">
        <f t="shared" si="1"/>
        <v/>
      </c>
    </row>
    <row r="22" spans="2:5">
      <c r="B22">
        <v>18</v>
      </c>
      <c r="C22" s="39">
        <f>'PAGE 2'!C68</f>
        <v>0</v>
      </c>
      <c r="D22" s="1">
        <f t="shared" si="0"/>
        <v>1</v>
      </c>
      <c r="E22" s="1" t="str">
        <f t="shared" si="1"/>
        <v/>
      </c>
    </row>
    <row r="23" spans="2:5">
      <c r="B23">
        <v>19</v>
      </c>
      <c r="C23" s="39">
        <f>'PAGE 2'!C69</f>
        <v>0</v>
      </c>
      <c r="D23" s="1">
        <f t="shared" si="0"/>
        <v>1</v>
      </c>
      <c r="E23" s="1" t="str">
        <f t="shared" si="1"/>
        <v/>
      </c>
    </row>
    <row r="24" spans="2:5">
      <c r="B24">
        <v>20</v>
      </c>
      <c r="C24" s="39">
        <f>'PAGE 2'!C70</f>
        <v>0</v>
      </c>
      <c r="D24" s="1">
        <f t="shared" si="0"/>
        <v>1</v>
      </c>
      <c r="E24" s="1" t="str">
        <f t="shared" si="1"/>
        <v/>
      </c>
    </row>
    <row r="25" spans="2:5">
      <c r="B25">
        <v>21</v>
      </c>
      <c r="C25" s="39">
        <f>'PAGE 2'!C71</f>
        <v>0</v>
      </c>
      <c r="D25" s="1">
        <f t="shared" si="0"/>
        <v>1</v>
      </c>
      <c r="E25" s="1" t="str">
        <f t="shared" si="1"/>
        <v/>
      </c>
    </row>
    <row r="26" spans="2:5">
      <c r="B26">
        <v>22</v>
      </c>
      <c r="C26" s="39">
        <f>'PAGE 2'!C72</f>
        <v>0</v>
      </c>
      <c r="D26" s="1">
        <f t="shared" si="0"/>
        <v>1</v>
      </c>
      <c r="E26" s="1" t="str">
        <f t="shared" si="1"/>
        <v/>
      </c>
    </row>
    <row r="27" spans="2:5">
      <c r="B27">
        <v>23</v>
      </c>
      <c r="C27" s="39">
        <f>'PAGE 2'!C73</f>
        <v>0</v>
      </c>
      <c r="D27" s="1">
        <f t="shared" si="0"/>
        <v>1</v>
      </c>
      <c r="E27" s="1" t="str">
        <f t="shared" si="1"/>
        <v/>
      </c>
    </row>
    <row r="28" spans="2:5">
      <c r="B28">
        <v>24</v>
      </c>
      <c r="C28" s="39">
        <f>'PAGE 2'!C74</f>
        <v>0</v>
      </c>
      <c r="D28" s="1">
        <f t="shared" si="0"/>
        <v>1</v>
      </c>
      <c r="E28" s="1" t="str">
        <f t="shared" si="1"/>
        <v/>
      </c>
    </row>
    <row r="29" spans="2:5">
      <c r="B29">
        <v>25</v>
      </c>
      <c r="C29" s="39">
        <f>'PAGE 2'!C75</f>
        <v>0</v>
      </c>
      <c r="D29" s="1">
        <f t="shared" si="0"/>
        <v>1</v>
      </c>
      <c r="E29" s="1" t="str">
        <f t="shared" si="1"/>
        <v/>
      </c>
    </row>
    <row r="30" spans="2:5">
      <c r="B30">
        <v>26</v>
      </c>
      <c r="C30" s="39">
        <f>'PAGE 2'!C76</f>
        <v>0</v>
      </c>
      <c r="D30" s="1">
        <f t="shared" si="0"/>
        <v>1</v>
      </c>
      <c r="E30" s="1" t="str">
        <f t="shared" si="1"/>
        <v/>
      </c>
    </row>
    <row r="31" spans="2:5">
      <c r="B31">
        <v>27</v>
      </c>
      <c r="C31" s="39">
        <f>'PAGE 2'!C77</f>
        <v>0</v>
      </c>
      <c r="D31" s="1">
        <f t="shared" si="0"/>
        <v>1</v>
      </c>
      <c r="E31" s="1" t="str">
        <f t="shared" si="1"/>
        <v/>
      </c>
    </row>
    <row r="32" spans="2:5">
      <c r="B32">
        <v>28</v>
      </c>
      <c r="C32" s="39">
        <f>'PAGE 2'!C78</f>
        <v>0</v>
      </c>
      <c r="D32" s="1">
        <f t="shared" si="0"/>
        <v>1</v>
      </c>
      <c r="E32" s="1" t="str">
        <f t="shared" si="1"/>
        <v/>
      </c>
    </row>
    <row r="33" spans="2:5">
      <c r="B33">
        <v>29</v>
      </c>
      <c r="C33" s="39">
        <f>'PAGE 2'!C79</f>
        <v>0</v>
      </c>
      <c r="D33" s="1">
        <f t="shared" si="0"/>
        <v>1</v>
      </c>
      <c r="E33" s="1" t="str">
        <f t="shared" si="1"/>
        <v/>
      </c>
    </row>
    <row r="34" spans="2:5">
      <c r="B34">
        <v>30</v>
      </c>
      <c r="C34" s="39">
        <f>'PAGE 2'!C80</f>
        <v>0</v>
      </c>
      <c r="D34" s="1">
        <f t="shared" si="0"/>
        <v>1</v>
      </c>
      <c r="E34" s="1" t="str">
        <f t="shared" si="1"/>
        <v/>
      </c>
    </row>
    <row r="35" spans="2:5">
      <c r="B35">
        <v>31</v>
      </c>
      <c r="C35" s="39">
        <f>'PAGE 2'!C81</f>
        <v>0</v>
      </c>
      <c r="D35" s="1">
        <f t="shared" si="0"/>
        <v>1</v>
      </c>
      <c r="E35" s="1" t="str">
        <f t="shared" si="1"/>
        <v/>
      </c>
    </row>
    <row r="36" spans="2:5">
      <c r="B36">
        <v>32</v>
      </c>
      <c r="C36" s="39">
        <f>'PAGE 2'!C82</f>
        <v>0</v>
      </c>
      <c r="D36" s="1">
        <f t="shared" si="0"/>
        <v>1</v>
      </c>
      <c r="E36" s="1" t="str">
        <f t="shared" si="1"/>
        <v/>
      </c>
    </row>
    <row r="37" spans="2:5">
      <c r="B37">
        <v>33</v>
      </c>
      <c r="C37" s="39">
        <f>'PAGE 2'!C83</f>
        <v>0</v>
      </c>
      <c r="D37" s="1">
        <f t="shared" si="0"/>
        <v>1</v>
      </c>
      <c r="E37" s="1" t="str">
        <f t="shared" si="1"/>
        <v/>
      </c>
    </row>
    <row r="38" spans="2:5">
      <c r="B38">
        <v>34</v>
      </c>
      <c r="C38" s="39">
        <f>'PAGE 2'!C84</f>
        <v>0</v>
      </c>
      <c r="D38" s="1">
        <f t="shared" si="0"/>
        <v>1</v>
      </c>
      <c r="E38" s="1" t="str">
        <f t="shared" si="1"/>
        <v/>
      </c>
    </row>
    <row r="39" spans="2:5">
      <c r="B39">
        <v>35</v>
      </c>
      <c r="C39" s="39">
        <f>'PAGE 2'!C85</f>
        <v>0</v>
      </c>
      <c r="D39" s="1">
        <f t="shared" si="0"/>
        <v>1</v>
      </c>
      <c r="E39" s="1" t="str">
        <f t="shared" si="1"/>
        <v/>
      </c>
    </row>
    <row r="40" spans="2:5">
      <c r="B40">
        <v>36</v>
      </c>
      <c r="C40" s="39">
        <f>'PAGE 2'!C86</f>
        <v>0</v>
      </c>
      <c r="D40" s="1">
        <f t="shared" si="0"/>
        <v>1</v>
      </c>
      <c r="E40" s="1" t="str">
        <f t="shared" si="1"/>
        <v/>
      </c>
    </row>
    <row r="41" spans="2:5">
      <c r="B41">
        <v>37</v>
      </c>
      <c r="C41" s="39">
        <f>'PAGE 2'!C87</f>
        <v>0</v>
      </c>
      <c r="D41" s="1">
        <f t="shared" si="0"/>
        <v>1</v>
      </c>
      <c r="E41" s="1" t="str">
        <f t="shared" si="1"/>
        <v/>
      </c>
    </row>
    <row r="42" spans="2:5">
      <c r="B42">
        <v>38</v>
      </c>
      <c r="C42" s="39">
        <f>'PAGE 2'!C88</f>
        <v>0</v>
      </c>
      <c r="D42" s="1">
        <f t="shared" si="0"/>
        <v>1</v>
      </c>
      <c r="E42" s="1" t="str">
        <f t="shared" si="1"/>
        <v/>
      </c>
    </row>
    <row r="43" spans="2:5">
      <c r="B43">
        <v>39</v>
      </c>
      <c r="C43" s="39">
        <f>'PAGE 2'!C89</f>
        <v>0</v>
      </c>
      <c r="D43" s="1">
        <f t="shared" si="0"/>
        <v>1</v>
      </c>
      <c r="E43" s="1" t="str">
        <f t="shared" si="1"/>
        <v/>
      </c>
    </row>
    <row r="44" spans="2:5">
      <c r="B44">
        <v>40</v>
      </c>
      <c r="C44" s="39">
        <f>'PAGE 2'!C90</f>
        <v>0</v>
      </c>
      <c r="D44" s="1">
        <f t="shared" si="0"/>
        <v>1</v>
      </c>
      <c r="E44" s="1" t="str">
        <f t="shared" si="1"/>
        <v/>
      </c>
    </row>
    <row r="45" spans="2:5">
      <c r="B45">
        <v>41</v>
      </c>
      <c r="C45" s="39">
        <f>'PAGE 2'!C91</f>
        <v>0</v>
      </c>
      <c r="D45" s="1">
        <f t="shared" si="0"/>
        <v>1</v>
      </c>
      <c r="E45" s="1" t="str">
        <f t="shared" si="1"/>
        <v/>
      </c>
    </row>
    <row r="46" spans="2:5">
      <c r="B46">
        <v>42</v>
      </c>
      <c r="C46" s="39">
        <f>'PAGE 2'!C92</f>
        <v>0</v>
      </c>
      <c r="D46" s="1">
        <f t="shared" si="0"/>
        <v>1</v>
      </c>
      <c r="E46" s="1" t="str">
        <f t="shared" si="1"/>
        <v/>
      </c>
    </row>
    <row r="47" spans="2:5">
      <c r="B47">
        <v>43</v>
      </c>
      <c r="C47" s="39">
        <f>'PAGE 2'!C93</f>
        <v>0</v>
      </c>
      <c r="D47" s="1">
        <f t="shared" si="0"/>
        <v>1</v>
      </c>
      <c r="E47" s="1" t="str">
        <f t="shared" si="1"/>
        <v/>
      </c>
    </row>
    <row r="48" spans="2:5">
      <c r="B48">
        <v>44</v>
      </c>
      <c r="C48" s="39">
        <f>'PAGE 2'!C94</f>
        <v>0</v>
      </c>
      <c r="D48" s="1">
        <f t="shared" si="0"/>
        <v>1</v>
      </c>
      <c r="E48" s="1" t="str">
        <f t="shared" si="1"/>
        <v/>
      </c>
    </row>
    <row r="49" spans="2:5">
      <c r="B49">
        <v>45</v>
      </c>
      <c r="C49" s="39">
        <f>'PAGE 2'!C95</f>
        <v>0</v>
      </c>
      <c r="D49" s="1">
        <f t="shared" si="0"/>
        <v>1</v>
      </c>
      <c r="E49" s="1" t="str">
        <f t="shared" si="1"/>
        <v/>
      </c>
    </row>
    <row r="50" spans="2:5">
      <c r="B50">
        <v>46</v>
      </c>
      <c r="C50" s="39">
        <f>'PAGE 2'!C96</f>
        <v>0</v>
      </c>
      <c r="D50" s="1">
        <f t="shared" si="0"/>
        <v>1</v>
      </c>
      <c r="E50" s="1" t="str">
        <f t="shared" si="1"/>
        <v/>
      </c>
    </row>
    <row r="51" spans="2:5">
      <c r="B51">
        <v>47</v>
      </c>
      <c r="C51" s="39">
        <f>'PAGE 2'!C97</f>
        <v>0</v>
      </c>
      <c r="D51" s="1">
        <f t="shared" si="0"/>
        <v>1</v>
      </c>
      <c r="E51" s="1" t="str">
        <f t="shared" si="1"/>
        <v/>
      </c>
    </row>
    <row r="52" spans="2:5">
      <c r="B52">
        <v>48</v>
      </c>
      <c r="C52" s="39">
        <f>'PAGE 2'!C98</f>
        <v>0</v>
      </c>
      <c r="D52" s="1">
        <f t="shared" si="0"/>
        <v>1</v>
      </c>
      <c r="E52" s="1" t="str">
        <f t="shared" si="1"/>
        <v/>
      </c>
    </row>
    <row r="53" spans="2:5">
      <c r="B53">
        <v>49</v>
      </c>
      <c r="C53" s="39">
        <f>'PAGE 2'!C99</f>
        <v>0</v>
      </c>
      <c r="D53" s="1">
        <f t="shared" si="0"/>
        <v>1</v>
      </c>
      <c r="E53" s="1" t="str">
        <f t="shared" si="1"/>
        <v/>
      </c>
    </row>
    <row r="54" spans="2:5">
      <c r="B54">
        <v>50</v>
      </c>
      <c r="C54" s="39">
        <f>'PAGE 2'!C100</f>
        <v>0</v>
      </c>
      <c r="D54" s="1">
        <f t="shared" si="0"/>
        <v>1</v>
      </c>
      <c r="E54" s="1" t="str">
        <f t="shared" si="1"/>
        <v/>
      </c>
    </row>
    <row r="55" spans="2:5">
      <c r="B55">
        <v>51</v>
      </c>
      <c r="C55" s="39">
        <f>'PAGE 2'!C101</f>
        <v>0</v>
      </c>
      <c r="D55" s="1">
        <f t="shared" si="0"/>
        <v>1</v>
      </c>
      <c r="E55" s="1" t="str">
        <f t="shared" si="1"/>
        <v/>
      </c>
    </row>
    <row r="56" spans="2:5">
      <c r="B56">
        <v>52</v>
      </c>
      <c r="C56" s="39">
        <f>'PAGE 2'!C102</f>
        <v>0</v>
      </c>
      <c r="D56" s="1">
        <f t="shared" si="0"/>
        <v>1</v>
      </c>
      <c r="E56" s="1" t="str">
        <f t="shared" si="1"/>
        <v/>
      </c>
    </row>
    <row r="57" spans="2:5">
      <c r="B57">
        <v>53</v>
      </c>
      <c r="C57" s="39">
        <f>'PAGE 2'!C103</f>
        <v>0</v>
      </c>
      <c r="D57" s="1">
        <f t="shared" si="0"/>
        <v>1</v>
      </c>
      <c r="E57" s="1" t="str">
        <f t="shared" si="1"/>
        <v/>
      </c>
    </row>
    <row r="58" spans="2:5">
      <c r="B58">
        <v>54</v>
      </c>
      <c r="C58" s="39">
        <f>'PAGE 2'!C104</f>
        <v>0</v>
      </c>
      <c r="D58" s="1">
        <f t="shared" si="0"/>
        <v>1</v>
      </c>
      <c r="E58" s="1" t="str">
        <f t="shared" si="1"/>
        <v/>
      </c>
    </row>
    <row r="59" spans="2:5">
      <c r="B59">
        <v>55</v>
      </c>
      <c r="C59" s="39">
        <f>'PAGE 2'!C105</f>
        <v>0</v>
      </c>
      <c r="D59" s="1">
        <f t="shared" si="0"/>
        <v>1</v>
      </c>
      <c r="E59" s="1" t="str">
        <f t="shared" si="1"/>
        <v/>
      </c>
    </row>
    <row r="60" spans="2:5">
      <c r="B60">
        <v>56</v>
      </c>
      <c r="C60" s="39">
        <f>'PAGE 2'!C106</f>
        <v>0</v>
      </c>
      <c r="D60" s="1">
        <f t="shared" si="0"/>
        <v>1</v>
      </c>
      <c r="E60" s="1" t="str">
        <f t="shared" si="1"/>
        <v/>
      </c>
    </row>
    <row r="61" spans="2:5">
      <c r="B61">
        <v>57</v>
      </c>
      <c r="C61" s="39">
        <f>'PAGE 2'!C107</f>
        <v>0</v>
      </c>
      <c r="D61" s="1">
        <f t="shared" si="0"/>
        <v>1</v>
      </c>
      <c r="E61" s="1" t="str">
        <f t="shared" si="1"/>
        <v/>
      </c>
    </row>
    <row r="62" spans="2:5">
      <c r="B62">
        <v>58</v>
      </c>
      <c r="C62" s="39">
        <f>'PAGE 2'!C108</f>
        <v>0</v>
      </c>
      <c r="D62" s="1">
        <f t="shared" si="0"/>
        <v>1</v>
      </c>
      <c r="E62" s="1" t="str">
        <f t="shared" si="1"/>
        <v/>
      </c>
    </row>
    <row r="63" spans="2:5">
      <c r="B63">
        <v>59</v>
      </c>
      <c r="C63" s="39">
        <f>'PAGE 2'!C109</f>
        <v>0</v>
      </c>
      <c r="D63" s="1">
        <f t="shared" si="0"/>
        <v>1</v>
      </c>
      <c r="E63" s="1" t="str">
        <f t="shared" si="1"/>
        <v/>
      </c>
    </row>
    <row r="64" spans="2:5">
      <c r="B64">
        <v>60</v>
      </c>
      <c r="C64" s="39">
        <f>'PAGE 2'!C110</f>
        <v>0</v>
      </c>
      <c r="D64" s="1">
        <f t="shared" si="0"/>
        <v>1</v>
      </c>
      <c r="E64" s="1" t="str">
        <f t="shared" si="1"/>
        <v/>
      </c>
    </row>
    <row r="65" spans="2:5">
      <c r="B65">
        <v>61</v>
      </c>
      <c r="C65" s="39">
        <f>'PAGE 2'!C111</f>
        <v>0</v>
      </c>
      <c r="D65" s="1">
        <f t="shared" si="0"/>
        <v>1</v>
      </c>
      <c r="E65" s="1" t="str">
        <f t="shared" si="1"/>
        <v/>
      </c>
    </row>
    <row r="66" spans="2:5">
      <c r="B66">
        <v>62</v>
      </c>
      <c r="C66" s="39">
        <f>'PAGE 2'!C112</f>
        <v>0</v>
      </c>
      <c r="D66" s="1">
        <f t="shared" si="0"/>
        <v>1</v>
      </c>
      <c r="E66" s="1" t="str">
        <f t="shared" si="1"/>
        <v/>
      </c>
    </row>
    <row r="67" spans="2:5">
      <c r="B67">
        <v>63</v>
      </c>
      <c r="C67" s="39">
        <f>'PAGE 2'!C113</f>
        <v>0</v>
      </c>
      <c r="D67" s="1">
        <f t="shared" si="0"/>
        <v>1</v>
      </c>
      <c r="E67" s="1" t="str">
        <f t="shared" si="1"/>
        <v/>
      </c>
    </row>
    <row r="68" spans="2:5">
      <c r="B68">
        <v>64</v>
      </c>
      <c r="C68" s="39">
        <f>'PAGE 2'!C114</f>
        <v>0</v>
      </c>
      <c r="D68" s="1">
        <f t="shared" si="0"/>
        <v>1</v>
      </c>
      <c r="E68" s="1" t="str">
        <f t="shared" si="1"/>
        <v/>
      </c>
    </row>
    <row r="69" spans="2:5">
      <c r="B69">
        <v>65</v>
      </c>
      <c r="C69" s="39">
        <f>'PAGE 2'!C115</f>
        <v>0</v>
      </c>
      <c r="D69" s="1">
        <f t="shared" si="0"/>
        <v>1</v>
      </c>
      <c r="E69" s="1" t="str">
        <f t="shared" si="1"/>
        <v/>
      </c>
    </row>
    <row r="70" spans="2:5">
      <c r="B70">
        <v>66</v>
      </c>
      <c r="C70" s="39">
        <f>'PAGE 2'!C116</f>
        <v>0</v>
      </c>
      <c r="D70" s="1">
        <f t="shared" ref="D70:D133" si="2">IF(C70=0,1,0)</f>
        <v>1</v>
      </c>
      <c r="E70" s="1" t="str">
        <f t="shared" ref="E70:E133" si="3">IF(AND(B70&lt;=$C$2,D70=1),"Blank",IF(C70=0,"",C70))</f>
        <v/>
      </c>
    </row>
    <row r="71" spans="2:5">
      <c r="B71">
        <v>67</v>
      </c>
      <c r="C71" s="39">
        <f>'PAGE 2'!C117</f>
        <v>0</v>
      </c>
      <c r="D71" s="1">
        <f t="shared" si="2"/>
        <v>1</v>
      </c>
      <c r="E71" s="1" t="str">
        <f t="shared" si="3"/>
        <v/>
      </c>
    </row>
    <row r="72" spans="2:5">
      <c r="B72">
        <v>68</v>
      </c>
      <c r="C72" s="39">
        <f>'PAGE 2'!C118</f>
        <v>0</v>
      </c>
      <c r="D72" s="1">
        <f t="shared" si="2"/>
        <v>1</v>
      </c>
      <c r="E72" s="1" t="str">
        <f t="shared" si="3"/>
        <v/>
      </c>
    </row>
    <row r="73" spans="2:5">
      <c r="B73">
        <v>69</v>
      </c>
      <c r="C73" s="39">
        <f>'PAGE 2'!C119</f>
        <v>0</v>
      </c>
      <c r="D73" s="1">
        <f t="shared" si="2"/>
        <v>1</v>
      </c>
      <c r="E73" s="1" t="str">
        <f t="shared" si="3"/>
        <v/>
      </c>
    </row>
    <row r="74" spans="2:5">
      <c r="B74">
        <v>70</v>
      </c>
      <c r="C74" s="39">
        <f>'PAGE 2'!C120</f>
        <v>0</v>
      </c>
      <c r="D74" s="1">
        <f t="shared" si="2"/>
        <v>1</v>
      </c>
      <c r="E74" s="1" t="str">
        <f t="shared" si="3"/>
        <v/>
      </c>
    </row>
    <row r="75" spans="2:5">
      <c r="B75">
        <v>71</v>
      </c>
      <c r="C75" s="39">
        <f>'PAGE 2'!C121</f>
        <v>0</v>
      </c>
      <c r="D75" s="1">
        <f t="shared" si="2"/>
        <v>1</v>
      </c>
      <c r="E75" s="1" t="str">
        <f t="shared" si="3"/>
        <v/>
      </c>
    </row>
    <row r="76" spans="2:5">
      <c r="B76">
        <v>72</v>
      </c>
      <c r="C76" s="39">
        <f>'PAGE 2'!C122</f>
        <v>0</v>
      </c>
      <c r="D76" s="1">
        <f t="shared" si="2"/>
        <v>1</v>
      </c>
      <c r="E76" s="1" t="str">
        <f t="shared" si="3"/>
        <v/>
      </c>
    </row>
    <row r="77" spans="2:5">
      <c r="B77">
        <v>73</v>
      </c>
      <c r="C77" s="39">
        <f>'PAGE 2'!C123</f>
        <v>0</v>
      </c>
      <c r="D77" s="1">
        <f t="shared" si="2"/>
        <v>1</v>
      </c>
      <c r="E77" s="1" t="str">
        <f t="shared" si="3"/>
        <v/>
      </c>
    </row>
    <row r="78" spans="2:5">
      <c r="B78">
        <v>74</v>
      </c>
      <c r="C78" s="39">
        <f>'PAGE 2'!C124</f>
        <v>0</v>
      </c>
      <c r="D78" s="1">
        <f t="shared" si="2"/>
        <v>1</v>
      </c>
      <c r="E78" s="1" t="str">
        <f t="shared" si="3"/>
        <v/>
      </c>
    </row>
    <row r="79" spans="2:5">
      <c r="B79">
        <v>75</v>
      </c>
      <c r="C79" s="39">
        <f>'PAGE 2'!C125</f>
        <v>0</v>
      </c>
      <c r="D79" s="1">
        <f t="shared" si="2"/>
        <v>1</v>
      </c>
      <c r="E79" s="1" t="str">
        <f t="shared" si="3"/>
        <v/>
      </c>
    </row>
    <row r="80" spans="2:5">
      <c r="B80">
        <v>76</v>
      </c>
      <c r="C80" s="39">
        <f>'PAGE 2'!C126</f>
        <v>0</v>
      </c>
      <c r="D80" s="1">
        <f t="shared" si="2"/>
        <v>1</v>
      </c>
      <c r="E80" s="1" t="str">
        <f t="shared" si="3"/>
        <v/>
      </c>
    </row>
    <row r="81" spans="2:5">
      <c r="B81">
        <v>77</v>
      </c>
      <c r="C81" s="39">
        <f>'PAGE 2'!C127</f>
        <v>0</v>
      </c>
      <c r="D81" s="1">
        <f t="shared" si="2"/>
        <v>1</v>
      </c>
      <c r="E81" s="1" t="str">
        <f t="shared" si="3"/>
        <v/>
      </c>
    </row>
    <row r="82" spans="2:5">
      <c r="B82">
        <v>78</v>
      </c>
      <c r="C82" s="39">
        <f>'PAGE 2'!C128</f>
        <v>0</v>
      </c>
      <c r="D82" s="1">
        <f t="shared" si="2"/>
        <v>1</v>
      </c>
      <c r="E82" s="1" t="str">
        <f t="shared" si="3"/>
        <v/>
      </c>
    </row>
    <row r="83" spans="2:5">
      <c r="B83">
        <v>79</v>
      </c>
      <c r="C83" s="39">
        <f>'PAGE 2'!C129</f>
        <v>0</v>
      </c>
      <c r="D83" s="1">
        <f t="shared" si="2"/>
        <v>1</v>
      </c>
      <c r="E83" s="1" t="str">
        <f t="shared" si="3"/>
        <v/>
      </c>
    </row>
    <row r="84" spans="2:5">
      <c r="B84">
        <v>80</v>
      </c>
      <c r="C84" s="39">
        <f>'PAGE 2'!C130</f>
        <v>0</v>
      </c>
      <c r="D84" s="1">
        <f t="shared" si="2"/>
        <v>1</v>
      </c>
      <c r="E84" s="1" t="str">
        <f t="shared" si="3"/>
        <v/>
      </c>
    </row>
    <row r="85" spans="2:5">
      <c r="B85">
        <v>81</v>
      </c>
      <c r="C85" s="39">
        <f>'PAGE 2'!C131</f>
        <v>0</v>
      </c>
      <c r="D85" s="1">
        <f t="shared" si="2"/>
        <v>1</v>
      </c>
      <c r="E85" s="1" t="str">
        <f t="shared" si="3"/>
        <v/>
      </c>
    </row>
    <row r="86" spans="2:5">
      <c r="B86">
        <v>82</v>
      </c>
      <c r="C86" s="39">
        <f>'PAGE 2'!C132</f>
        <v>0</v>
      </c>
      <c r="D86" s="1">
        <f t="shared" si="2"/>
        <v>1</v>
      </c>
      <c r="E86" s="1" t="str">
        <f t="shared" si="3"/>
        <v/>
      </c>
    </row>
    <row r="87" spans="2:5">
      <c r="B87">
        <v>83</v>
      </c>
      <c r="C87" s="39">
        <f>'PAGE 2'!C133</f>
        <v>0</v>
      </c>
      <c r="D87" s="1">
        <f t="shared" si="2"/>
        <v>1</v>
      </c>
      <c r="E87" s="1" t="str">
        <f t="shared" si="3"/>
        <v/>
      </c>
    </row>
    <row r="88" spans="2:5">
      <c r="B88">
        <v>84</v>
      </c>
      <c r="C88" s="39">
        <f>'PAGE 2'!C134</f>
        <v>0</v>
      </c>
      <c r="D88" s="1">
        <f t="shared" si="2"/>
        <v>1</v>
      </c>
      <c r="E88" s="1" t="str">
        <f t="shared" si="3"/>
        <v/>
      </c>
    </row>
    <row r="89" spans="2:5">
      <c r="B89">
        <v>85</v>
      </c>
      <c r="C89" s="39">
        <f>'PAGE 2'!C135</f>
        <v>0</v>
      </c>
      <c r="D89" s="1">
        <f t="shared" si="2"/>
        <v>1</v>
      </c>
      <c r="E89" s="1" t="str">
        <f t="shared" si="3"/>
        <v/>
      </c>
    </row>
    <row r="90" spans="2:5">
      <c r="B90">
        <v>86</v>
      </c>
      <c r="C90" s="39">
        <f>'PAGE 2'!C136</f>
        <v>0</v>
      </c>
      <c r="D90" s="1">
        <f t="shared" si="2"/>
        <v>1</v>
      </c>
      <c r="E90" s="1" t="str">
        <f t="shared" si="3"/>
        <v/>
      </c>
    </row>
    <row r="91" spans="2:5">
      <c r="B91">
        <v>87</v>
      </c>
      <c r="C91" s="39">
        <f>'PAGE 2'!C137</f>
        <v>0</v>
      </c>
      <c r="D91" s="1">
        <f t="shared" si="2"/>
        <v>1</v>
      </c>
      <c r="E91" s="1" t="str">
        <f t="shared" si="3"/>
        <v/>
      </c>
    </row>
    <row r="92" spans="2:5">
      <c r="B92">
        <v>88</v>
      </c>
      <c r="C92" s="39">
        <f>'PAGE 2'!C138</f>
        <v>0</v>
      </c>
      <c r="D92" s="1">
        <f t="shared" si="2"/>
        <v>1</v>
      </c>
      <c r="E92" s="1" t="str">
        <f t="shared" si="3"/>
        <v/>
      </c>
    </row>
    <row r="93" spans="2:5">
      <c r="B93">
        <v>89</v>
      </c>
      <c r="C93" s="39">
        <f>'PAGE 2'!C139</f>
        <v>0</v>
      </c>
      <c r="D93" s="1">
        <f t="shared" si="2"/>
        <v>1</v>
      </c>
      <c r="E93" s="1" t="str">
        <f t="shared" si="3"/>
        <v/>
      </c>
    </row>
    <row r="94" spans="2:5">
      <c r="B94">
        <v>90</v>
      </c>
      <c r="C94" s="39">
        <f>'PAGE 2'!C140</f>
        <v>0</v>
      </c>
      <c r="D94" s="1">
        <f t="shared" si="2"/>
        <v>1</v>
      </c>
      <c r="E94" s="1" t="str">
        <f t="shared" si="3"/>
        <v/>
      </c>
    </row>
    <row r="95" spans="2:5">
      <c r="B95">
        <v>91</v>
      </c>
      <c r="C95" s="39">
        <f>'PAGE 2'!C141</f>
        <v>0</v>
      </c>
      <c r="D95" s="1">
        <f t="shared" si="2"/>
        <v>1</v>
      </c>
      <c r="E95" s="1" t="str">
        <f t="shared" si="3"/>
        <v/>
      </c>
    </row>
    <row r="96" spans="2:5">
      <c r="B96">
        <v>92</v>
      </c>
      <c r="C96" s="39">
        <f>'PAGE 2'!C142</f>
        <v>0</v>
      </c>
      <c r="D96" s="1">
        <f t="shared" si="2"/>
        <v>1</v>
      </c>
      <c r="E96" s="1" t="str">
        <f t="shared" si="3"/>
        <v/>
      </c>
    </row>
    <row r="97" spans="2:5">
      <c r="B97">
        <v>93</v>
      </c>
      <c r="C97" s="39">
        <f>'PAGE 2'!C143</f>
        <v>0</v>
      </c>
      <c r="D97" s="1">
        <f t="shared" si="2"/>
        <v>1</v>
      </c>
      <c r="E97" s="1" t="str">
        <f t="shared" si="3"/>
        <v/>
      </c>
    </row>
    <row r="98" spans="2:5">
      <c r="B98">
        <v>94</v>
      </c>
      <c r="C98" s="39">
        <f>'PAGE 2'!C144</f>
        <v>0</v>
      </c>
      <c r="D98" s="1">
        <f t="shared" si="2"/>
        <v>1</v>
      </c>
      <c r="E98" s="1" t="str">
        <f t="shared" si="3"/>
        <v/>
      </c>
    </row>
    <row r="99" spans="2:5">
      <c r="B99">
        <v>95</v>
      </c>
      <c r="C99" s="39">
        <f>'PAGE 2'!C145</f>
        <v>0</v>
      </c>
      <c r="D99" s="1">
        <f t="shared" si="2"/>
        <v>1</v>
      </c>
      <c r="E99" s="1" t="str">
        <f t="shared" si="3"/>
        <v/>
      </c>
    </row>
    <row r="100" spans="2:5">
      <c r="B100">
        <v>96</v>
      </c>
      <c r="C100" s="39">
        <f>'PAGE 2'!C146</f>
        <v>0</v>
      </c>
      <c r="D100" s="1">
        <f t="shared" si="2"/>
        <v>1</v>
      </c>
      <c r="E100" s="1" t="str">
        <f t="shared" si="3"/>
        <v/>
      </c>
    </row>
    <row r="101" spans="2:5">
      <c r="B101">
        <v>97</v>
      </c>
      <c r="C101" s="39">
        <f>'PAGE 2'!C154</f>
        <v>0</v>
      </c>
      <c r="D101" s="1">
        <f t="shared" si="2"/>
        <v>1</v>
      </c>
      <c r="E101" s="1" t="str">
        <f t="shared" si="3"/>
        <v/>
      </c>
    </row>
    <row r="102" spans="2:5">
      <c r="B102">
        <v>98</v>
      </c>
      <c r="C102" s="39">
        <f>'PAGE 2'!C155</f>
        <v>0</v>
      </c>
      <c r="D102" s="1">
        <f t="shared" si="2"/>
        <v>1</v>
      </c>
      <c r="E102" s="1" t="str">
        <f t="shared" si="3"/>
        <v/>
      </c>
    </row>
    <row r="103" spans="2:5">
      <c r="B103">
        <v>99</v>
      </c>
      <c r="C103" s="39">
        <f>'PAGE 2'!C156</f>
        <v>0</v>
      </c>
      <c r="D103" s="1">
        <f t="shared" si="2"/>
        <v>1</v>
      </c>
      <c r="E103" s="1" t="str">
        <f t="shared" si="3"/>
        <v/>
      </c>
    </row>
    <row r="104" spans="2:5">
      <c r="B104">
        <v>100</v>
      </c>
      <c r="C104" s="39">
        <f>'PAGE 2'!C157</f>
        <v>0</v>
      </c>
      <c r="D104" s="1">
        <f t="shared" si="2"/>
        <v>1</v>
      </c>
      <c r="E104" s="1" t="str">
        <f t="shared" si="3"/>
        <v/>
      </c>
    </row>
    <row r="105" spans="2:5">
      <c r="B105">
        <v>101</v>
      </c>
      <c r="C105" s="39">
        <f>'PAGE 2'!C158</f>
        <v>0</v>
      </c>
      <c r="D105" s="1">
        <f t="shared" si="2"/>
        <v>1</v>
      </c>
      <c r="E105" s="1" t="str">
        <f t="shared" si="3"/>
        <v/>
      </c>
    </row>
    <row r="106" spans="2:5">
      <c r="B106">
        <v>102</v>
      </c>
      <c r="C106" s="39">
        <f>'PAGE 2'!C159</f>
        <v>0</v>
      </c>
      <c r="D106" s="1">
        <f t="shared" si="2"/>
        <v>1</v>
      </c>
      <c r="E106" s="1" t="str">
        <f t="shared" si="3"/>
        <v/>
      </c>
    </row>
    <row r="107" spans="2:5">
      <c r="B107">
        <v>103</v>
      </c>
      <c r="C107" s="39">
        <f>'PAGE 2'!C160</f>
        <v>0</v>
      </c>
      <c r="D107" s="1">
        <f t="shared" si="2"/>
        <v>1</v>
      </c>
      <c r="E107" s="1" t="str">
        <f t="shared" si="3"/>
        <v/>
      </c>
    </row>
    <row r="108" spans="2:5">
      <c r="B108">
        <v>104</v>
      </c>
      <c r="C108" s="39">
        <f>'PAGE 2'!C161</f>
        <v>0</v>
      </c>
      <c r="D108" s="1">
        <f t="shared" si="2"/>
        <v>1</v>
      </c>
      <c r="E108" s="1" t="str">
        <f t="shared" si="3"/>
        <v/>
      </c>
    </row>
    <row r="109" spans="2:5">
      <c r="B109">
        <v>105</v>
      </c>
      <c r="C109" s="39">
        <f>'PAGE 2'!C162</f>
        <v>0</v>
      </c>
      <c r="D109" s="1">
        <f t="shared" si="2"/>
        <v>1</v>
      </c>
      <c r="E109" s="1" t="str">
        <f t="shared" si="3"/>
        <v/>
      </c>
    </row>
    <row r="110" spans="2:5">
      <c r="B110">
        <v>106</v>
      </c>
      <c r="C110" s="39">
        <f>'PAGE 2'!C163</f>
        <v>0</v>
      </c>
      <c r="D110" s="1">
        <f t="shared" si="2"/>
        <v>1</v>
      </c>
      <c r="E110" s="1" t="str">
        <f t="shared" si="3"/>
        <v/>
      </c>
    </row>
    <row r="111" spans="2:5">
      <c r="B111">
        <v>107</v>
      </c>
      <c r="C111" s="39">
        <f>'PAGE 2'!C164</f>
        <v>0</v>
      </c>
      <c r="D111" s="1">
        <f t="shared" si="2"/>
        <v>1</v>
      </c>
      <c r="E111" s="1" t="str">
        <f t="shared" si="3"/>
        <v/>
      </c>
    </row>
    <row r="112" spans="2:5">
      <c r="B112">
        <v>108</v>
      </c>
      <c r="C112" s="39">
        <f>'PAGE 2'!C165</f>
        <v>0</v>
      </c>
      <c r="D112" s="1">
        <f t="shared" si="2"/>
        <v>1</v>
      </c>
      <c r="E112" s="1" t="str">
        <f t="shared" si="3"/>
        <v/>
      </c>
    </row>
    <row r="113" spans="2:5">
      <c r="B113">
        <v>109</v>
      </c>
      <c r="C113" s="39">
        <f>'PAGE 2'!C166</f>
        <v>0</v>
      </c>
      <c r="D113" s="1">
        <f t="shared" si="2"/>
        <v>1</v>
      </c>
      <c r="E113" s="1" t="str">
        <f t="shared" si="3"/>
        <v/>
      </c>
    </row>
    <row r="114" spans="2:5">
      <c r="B114">
        <v>110</v>
      </c>
      <c r="C114" s="39">
        <f>'PAGE 2'!C167</f>
        <v>0</v>
      </c>
      <c r="D114" s="1">
        <f t="shared" si="2"/>
        <v>1</v>
      </c>
      <c r="E114" s="1" t="str">
        <f t="shared" si="3"/>
        <v/>
      </c>
    </row>
    <row r="115" spans="2:5">
      <c r="B115">
        <v>111</v>
      </c>
      <c r="C115" s="39">
        <f>'PAGE 2'!C168</f>
        <v>0</v>
      </c>
      <c r="D115" s="1">
        <f t="shared" si="2"/>
        <v>1</v>
      </c>
      <c r="E115" s="1" t="str">
        <f t="shared" si="3"/>
        <v/>
      </c>
    </row>
    <row r="116" spans="2:5">
      <c r="B116">
        <v>112</v>
      </c>
      <c r="C116" s="39">
        <f>'PAGE 2'!C169</f>
        <v>0</v>
      </c>
      <c r="D116" s="1">
        <f t="shared" si="2"/>
        <v>1</v>
      </c>
      <c r="E116" s="1" t="str">
        <f t="shared" si="3"/>
        <v/>
      </c>
    </row>
    <row r="117" spans="2:5">
      <c r="B117">
        <v>113</v>
      </c>
      <c r="C117" s="39">
        <f>'PAGE 2'!C170</f>
        <v>0</v>
      </c>
      <c r="D117" s="1">
        <f t="shared" si="2"/>
        <v>1</v>
      </c>
      <c r="E117" s="1" t="str">
        <f t="shared" si="3"/>
        <v/>
      </c>
    </row>
    <row r="118" spans="2:5">
      <c r="B118">
        <v>114</v>
      </c>
      <c r="C118" s="39">
        <f>'PAGE 2'!C171</f>
        <v>0</v>
      </c>
      <c r="D118" s="1">
        <f t="shared" si="2"/>
        <v>1</v>
      </c>
      <c r="E118" s="1" t="str">
        <f t="shared" si="3"/>
        <v/>
      </c>
    </row>
    <row r="119" spans="2:5">
      <c r="B119">
        <v>115</v>
      </c>
      <c r="C119" s="39">
        <f>'PAGE 2'!C172</f>
        <v>0</v>
      </c>
      <c r="D119" s="1">
        <f t="shared" si="2"/>
        <v>1</v>
      </c>
      <c r="E119" s="1" t="str">
        <f t="shared" si="3"/>
        <v/>
      </c>
    </row>
    <row r="120" spans="2:5">
      <c r="B120">
        <v>116</v>
      </c>
      <c r="C120" s="39">
        <f>'PAGE 2'!C173</f>
        <v>0</v>
      </c>
      <c r="D120" s="1">
        <f t="shared" si="2"/>
        <v>1</v>
      </c>
      <c r="E120" s="1" t="str">
        <f t="shared" si="3"/>
        <v/>
      </c>
    </row>
    <row r="121" spans="2:5">
      <c r="B121">
        <v>117</v>
      </c>
      <c r="C121" s="39">
        <f>'PAGE 2'!C174</f>
        <v>0</v>
      </c>
      <c r="D121" s="1">
        <f t="shared" si="2"/>
        <v>1</v>
      </c>
      <c r="E121" s="1" t="str">
        <f t="shared" si="3"/>
        <v/>
      </c>
    </row>
    <row r="122" spans="2:5">
      <c r="B122">
        <v>118</v>
      </c>
      <c r="C122" s="39">
        <f>'PAGE 2'!C175</f>
        <v>0</v>
      </c>
      <c r="D122" s="1">
        <f t="shared" si="2"/>
        <v>1</v>
      </c>
      <c r="E122" s="1" t="str">
        <f t="shared" si="3"/>
        <v/>
      </c>
    </row>
    <row r="123" spans="2:5">
      <c r="B123">
        <v>119</v>
      </c>
      <c r="C123" s="39">
        <f>'PAGE 2'!C176</f>
        <v>0</v>
      </c>
      <c r="D123" s="1">
        <f t="shared" si="2"/>
        <v>1</v>
      </c>
      <c r="E123" s="1" t="str">
        <f t="shared" si="3"/>
        <v/>
      </c>
    </row>
    <row r="124" spans="2:5">
      <c r="B124">
        <v>120</v>
      </c>
      <c r="C124" s="39">
        <f>'PAGE 2'!C177</f>
        <v>0</v>
      </c>
      <c r="D124" s="1">
        <f t="shared" si="2"/>
        <v>1</v>
      </c>
      <c r="E124" s="1" t="str">
        <f t="shared" si="3"/>
        <v/>
      </c>
    </row>
    <row r="125" spans="2:5">
      <c r="B125">
        <v>121</v>
      </c>
      <c r="C125" s="39">
        <f>'PAGE 2'!C178</f>
        <v>0</v>
      </c>
      <c r="D125" s="1">
        <f t="shared" si="2"/>
        <v>1</v>
      </c>
      <c r="E125" s="1" t="str">
        <f t="shared" si="3"/>
        <v/>
      </c>
    </row>
    <row r="126" spans="2:5">
      <c r="B126">
        <v>122</v>
      </c>
      <c r="C126" s="39">
        <f>'PAGE 2'!C179</f>
        <v>0</v>
      </c>
      <c r="D126" s="1">
        <f t="shared" si="2"/>
        <v>1</v>
      </c>
      <c r="E126" s="1" t="str">
        <f t="shared" si="3"/>
        <v/>
      </c>
    </row>
    <row r="127" spans="2:5">
      <c r="B127">
        <v>123</v>
      </c>
      <c r="C127" s="39">
        <f>'PAGE 2'!C180</f>
        <v>0</v>
      </c>
      <c r="D127" s="1">
        <f t="shared" si="2"/>
        <v>1</v>
      </c>
      <c r="E127" s="1" t="str">
        <f t="shared" si="3"/>
        <v/>
      </c>
    </row>
    <row r="128" spans="2:5">
      <c r="B128">
        <v>124</v>
      </c>
      <c r="C128" s="39">
        <f>'PAGE 2'!C181</f>
        <v>0</v>
      </c>
      <c r="D128" s="1">
        <f t="shared" si="2"/>
        <v>1</v>
      </c>
      <c r="E128" s="1" t="str">
        <f t="shared" si="3"/>
        <v/>
      </c>
    </row>
    <row r="129" spans="2:5">
      <c r="B129">
        <v>125</v>
      </c>
      <c r="C129" s="39">
        <f>'PAGE 2'!C182</f>
        <v>0</v>
      </c>
      <c r="D129" s="1">
        <f t="shared" si="2"/>
        <v>1</v>
      </c>
      <c r="E129" s="1" t="str">
        <f t="shared" si="3"/>
        <v/>
      </c>
    </row>
    <row r="130" spans="2:5">
      <c r="B130">
        <v>126</v>
      </c>
      <c r="C130" s="39">
        <f>'PAGE 2'!C183</f>
        <v>0</v>
      </c>
      <c r="D130" s="1">
        <f t="shared" si="2"/>
        <v>1</v>
      </c>
      <c r="E130" s="1" t="str">
        <f t="shared" si="3"/>
        <v/>
      </c>
    </row>
    <row r="131" spans="2:5">
      <c r="B131">
        <v>127</v>
      </c>
      <c r="C131" s="39">
        <f>'PAGE 2'!C184</f>
        <v>0</v>
      </c>
      <c r="D131" s="1">
        <f t="shared" si="2"/>
        <v>1</v>
      </c>
      <c r="E131" s="1" t="str">
        <f t="shared" si="3"/>
        <v/>
      </c>
    </row>
    <row r="132" spans="2:5">
      <c r="B132">
        <v>128</v>
      </c>
      <c r="C132" s="39">
        <f>'PAGE 2'!C185</f>
        <v>0</v>
      </c>
      <c r="D132" s="1">
        <f t="shared" si="2"/>
        <v>1</v>
      </c>
      <c r="E132" s="1" t="str">
        <f t="shared" si="3"/>
        <v/>
      </c>
    </row>
    <row r="133" spans="2:5">
      <c r="B133">
        <v>129</v>
      </c>
      <c r="C133" s="39">
        <f>'PAGE 2'!C186</f>
        <v>0</v>
      </c>
      <c r="D133" s="1">
        <f t="shared" si="2"/>
        <v>1</v>
      </c>
      <c r="E133" s="1" t="str">
        <f t="shared" si="3"/>
        <v/>
      </c>
    </row>
    <row r="134" spans="2:5">
      <c r="B134">
        <v>130</v>
      </c>
      <c r="C134" s="39">
        <f>'PAGE 2'!C187</f>
        <v>0</v>
      </c>
      <c r="D134" s="1">
        <f t="shared" ref="D134:D197" si="4">IF(C134=0,1,0)</f>
        <v>1</v>
      </c>
      <c r="E134" s="1" t="str">
        <f t="shared" ref="E134:E197" si="5">IF(AND(B134&lt;=$C$2,D134=1),"Blank",IF(C134=0,"",C134))</f>
        <v/>
      </c>
    </row>
    <row r="135" spans="2:5">
      <c r="B135">
        <v>131</v>
      </c>
      <c r="C135" s="39">
        <f>'PAGE 2'!C188</f>
        <v>0</v>
      </c>
      <c r="D135" s="1">
        <f t="shared" si="4"/>
        <v>1</v>
      </c>
      <c r="E135" s="1" t="str">
        <f t="shared" si="5"/>
        <v/>
      </c>
    </row>
    <row r="136" spans="2:5">
      <c r="B136">
        <v>132</v>
      </c>
      <c r="C136" s="39">
        <f>'PAGE 2'!C189</f>
        <v>0</v>
      </c>
      <c r="D136" s="1">
        <f t="shared" si="4"/>
        <v>1</v>
      </c>
      <c r="E136" s="1" t="str">
        <f t="shared" si="5"/>
        <v/>
      </c>
    </row>
    <row r="137" spans="2:5">
      <c r="B137">
        <v>133</v>
      </c>
      <c r="C137" s="39">
        <f>'PAGE 2'!C190</f>
        <v>0</v>
      </c>
      <c r="D137" s="1">
        <f t="shared" si="4"/>
        <v>1</v>
      </c>
      <c r="E137" s="1" t="str">
        <f t="shared" si="5"/>
        <v/>
      </c>
    </row>
    <row r="138" spans="2:5">
      <c r="B138">
        <v>134</v>
      </c>
      <c r="C138" s="39">
        <f>'PAGE 2'!C191</f>
        <v>0</v>
      </c>
      <c r="D138" s="1">
        <f t="shared" si="4"/>
        <v>1</v>
      </c>
      <c r="E138" s="1" t="str">
        <f t="shared" si="5"/>
        <v/>
      </c>
    </row>
    <row r="139" spans="2:5">
      <c r="B139">
        <v>135</v>
      </c>
      <c r="C139" s="39">
        <f>'PAGE 2'!C192</f>
        <v>0</v>
      </c>
      <c r="D139" s="1">
        <f t="shared" si="4"/>
        <v>1</v>
      </c>
      <c r="E139" s="1" t="str">
        <f t="shared" si="5"/>
        <v/>
      </c>
    </row>
    <row r="140" spans="2:5">
      <c r="B140">
        <v>136</v>
      </c>
      <c r="C140" s="39">
        <f>'PAGE 2'!C193</f>
        <v>0</v>
      </c>
      <c r="D140" s="1">
        <f t="shared" si="4"/>
        <v>1</v>
      </c>
      <c r="E140" s="1" t="str">
        <f t="shared" si="5"/>
        <v/>
      </c>
    </row>
    <row r="141" spans="2:5">
      <c r="B141">
        <v>137</v>
      </c>
      <c r="C141" s="39">
        <f>'PAGE 2'!C194</f>
        <v>0</v>
      </c>
      <c r="D141" s="1">
        <f t="shared" si="4"/>
        <v>1</v>
      </c>
      <c r="E141" s="1" t="str">
        <f t="shared" si="5"/>
        <v/>
      </c>
    </row>
    <row r="142" spans="2:5">
      <c r="B142">
        <v>138</v>
      </c>
      <c r="C142" s="39">
        <f>'PAGE 2'!C195</f>
        <v>0</v>
      </c>
      <c r="D142" s="1">
        <f t="shared" si="4"/>
        <v>1</v>
      </c>
      <c r="E142" s="1" t="str">
        <f t="shared" si="5"/>
        <v/>
      </c>
    </row>
    <row r="143" spans="2:5">
      <c r="B143">
        <v>139</v>
      </c>
      <c r="C143" s="39">
        <f>'PAGE 2'!C196</f>
        <v>0</v>
      </c>
      <c r="D143" s="1">
        <f t="shared" si="4"/>
        <v>1</v>
      </c>
      <c r="E143" s="1" t="str">
        <f t="shared" si="5"/>
        <v/>
      </c>
    </row>
    <row r="144" spans="2:5">
      <c r="B144">
        <v>140</v>
      </c>
      <c r="C144" s="39">
        <f>'PAGE 2'!C197</f>
        <v>0</v>
      </c>
      <c r="D144" s="1">
        <f t="shared" si="4"/>
        <v>1</v>
      </c>
      <c r="E144" s="1" t="str">
        <f t="shared" si="5"/>
        <v/>
      </c>
    </row>
    <row r="145" spans="2:5">
      <c r="B145">
        <v>141</v>
      </c>
      <c r="C145" s="39">
        <f>'PAGE 2'!C198</f>
        <v>0</v>
      </c>
      <c r="D145" s="1">
        <f t="shared" si="4"/>
        <v>1</v>
      </c>
      <c r="E145" s="1" t="str">
        <f t="shared" si="5"/>
        <v/>
      </c>
    </row>
    <row r="146" spans="2:5">
      <c r="B146">
        <v>142</v>
      </c>
      <c r="C146" s="39">
        <f>'PAGE 2'!C199</f>
        <v>0</v>
      </c>
      <c r="D146" s="1">
        <f t="shared" si="4"/>
        <v>1</v>
      </c>
      <c r="E146" s="1" t="str">
        <f t="shared" si="5"/>
        <v/>
      </c>
    </row>
    <row r="147" spans="2:5">
      <c r="B147">
        <v>143</v>
      </c>
      <c r="C147" s="39">
        <f>'PAGE 2'!C200</f>
        <v>0</v>
      </c>
      <c r="D147" s="1">
        <f t="shared" si="4"/>
        <v>1</v>
      </c>
      <c r="E147" s="1" t="str">
        <f t="shared" si="5"/>
        <v/>
      </c>
    </row>
    <row r="148" spans="2:5">
      <c r="B148">
        <v>144</v>
      </c>
      <c r="C148" s="39">
        <f>'PAGE 2'!C201</f>
        <v>0</v>
      </c>
      <c r="D148" s="1">
        <f t="shared" si="4"/>
        <v>1</v>
      </c>
      <c r="E148" s="1" t="str">
        <f t="shared" si="5"/>
        <v/>
      </c>
    </row>
    <row r="149" spans="2:5">
      <c r="B149">
        <v>145</v>
      </c>
      <c r="C149" s="39">
        <f>'PAGE 2'!C202</f>
        <v>0</v>
      </c>
      <c r="D149" s="1">
        <f t="shared" si="4"/>
        <v>1</v>
      </c>
      <c r="E149" s="1" t="str">
        <f t="shared" si="5"/>
        <v/>
      </c>
    </row>
    <row r="150" spans="2:5">
      <c r="B150">
        <v>146</v>
      </c>
      <c r="C150" s="39">
        <f>'PAGE 2'!C203</f>
        <v>0</v>
      </c>
      <c r="D150" s="1">
        <f t="shared" si="4"/>
        <v>1</v>
      </c>
      <c r="E150" s="1" t="str">
        <f t="shared" si="5"/>
        <v/>
      </c>
    </row>
    <row r="151" spans="2:5">
      <c r="B151">
        <v>147</v>
      </c>
      <c r="C151" s="39">
        <f>'PAGE 2'!C204</f>
        <v>0</v>
      </c>
      <c r="D151" s="1">
        <f t="shared" si="4"/>
        <v>1</v>
      </c>
      <c r="E151" s="1" t="str">
        <f t="shared" si="5"/>
        <v/>
      </c>
    </row>
    <row r="152" spans="2:5">
      <c r="B152">
        <v>148</v>
      </c>
      <c r="C152" s="39">
        <f>'PAGE 2'!C205</f>
        <v>0</v>
      </c>
      <c r="D152" s="1">
        <f t="shared" si="4"/>
        <v>1</v>
      </c>
      <c r="E152" s="1" t="str">
        <f t="shared" si="5"/>
        <v/>
      </c>
    </row>
    <row r="153" spans="2:5">
      <c r="B153">
        <v>149</v>
      </c>
      <c r="C153" s="39">
        <f>'PAGE 2'!C206</f>
        <v>0</v>
      </c>
      <c r="D153" s="1">
        <f t="shared" si="4"/>
        <v>1</v>
      </c>
      <c r="E153" s="1" t="str">
        <f t="shared" si="5"/>
        <v/>
      </c>
    </row>
    <row r="154" spans="2:5">
      <c r="B154">
        <v>150</v>
      </c>
      <c r="C154" s="39">
        <f>'PAGE 2'!C207</f>
        <v>0</v>
      </c>
      <c r="D154" s="1">
        <f t="shared" si="4"/>
        <v>1</v>
      </c>
      <c r="E154" s="1" t="str">
        <f t="shared" si="5"/>
        <v/>
      </c>
    </row>
    <row r="155" spans="2:5">
      <c r="B155">
        <v>151</v>
      </c>
      <c r="C155" s="39">
        <f>'PAGE 2'!C208</f>
        <v>0</v>
      </c>
      <c r="D155" s="1">
        <f t="shared" si="4"/>
        <v>1</v>
      </c>
      <c r="E155" s="1" t="str">
        <f t="shared" si="5"/>
        <v/>
      </c>
    </row>
    <row r="156" spans="2:5">
      <c r="B156">
        <v>152</v>
      </c>
      <c r="C156" s="39">
        <f>'PAGE 2'!C209</f>
        <v>0</v>
      </c>
      <c r="D156" s="1">
        <f t="shared" si="4"/>
        <v>1</v>
      </c>
      <c r="E156" s="1" t="str">
        <f t="shared" si="5"/>
        <v/>
      </c>
    </row>
    <row r="157" spans="2:5">
      <c r="B157">
        <v>153</v>
      </c>
      <c r="C157" s="39">
        <f>'PAGE 2'!C210</f>
        <v>0</v>
      </c>
      <c r="D157" s="1">
        <f t="shared" si="4"/>
        <v>1</v>
      </c>
      <c r="E157" s="1" t="str">
        <f t="shared" si="5"/>
        <v/>
      </c>
    </row>
    <row r="158" spans="2:5">
      <c r="B158">
        <v>154</v>
      </c>
      <c r="C158" s="39">
        <f>'PAGE 2'!C211</f>
        <v>0</v>
      </c>
      <c r="D158" s="1">
        <f t="shared" si="4"/>
        <v>1</v>
      </c>
      <c r="E158" s="1" t="str">
        <f t="shared" si="5"/>
        <v/>
      </c>
    </row>
    <row r="159" spans="2:5">
      <c r="B159">
        <v>155</v>
      </c>
      <c r="C159" s="39">
        <f>'PAGE 2'!C212</f>
        <v>0</v>
      </c>
      <c r="D159" s="1">
        <f t="shared" si="4"/>
        <v>1</v>
      </c>
      <c r="E159" s="1" t="str">
        <f t="shared" si="5"/>
        <v/>
      </c>
    </row>
    <row r="160" spans="2:5">
      <c r="B160">
        <v>156</v>
      </c>
      <c r="C160" s="39">
        <f>'PAGE 2'!C213</f>
        <v>0</v>
      </c>
      <c r="D160" s="1">
        <f t="shared" si="4"/>
        <v>1</v>
      </c>
      <c r="E160" s="1" t="str">
        <f t="shared" si="5"/>
        <v/>
      </c>
    </row>
    <row r="161" spans="2:5">
      <c r="B161">
        <v>157</v>
      </c>
      <c r="C161" s="39">
        <f>'PAGE 2'!C214</f>
        <v>0</v>
      </c>
      <c r="D161" s="1">
        <f t="shared" si="4"/>
        <v>1</v>
      </c>
      <c r="E161" s="1" t="str">
        <f t="shared" si="5"/>
        <v/>
      </c>
    </row>
    <row r="162" spans="2:5">
      <c r="B162">
        <v>158</v>
      </c>
      <c r="C162" s="39">
        <f>'PAGE 2'!C215</f>
        <v>0</v>
      </c>
      <c r="D162" s="1">
        <f t="shared" si="4"/>
        <v>1</v>
      </c>
      <c r="E162" s="1" t="str">
        <f t="shared" si="5"/>
        <v/>
      </c>
    </row>
    <row r="163" spans="2:5">
      <c r="B163">
        <v>159</v>
      </c>
      <c r="C163" s="39">
        <f>'PAGE 2'!C216</f>
        <v>0</v>
      </c>
      <c r="D163" s="1">
        <f t="shared" si="4"/>
        <v>1</v>
      </c>
      <c r="E163" s="1" t="str">
        <f t="shared" si="5"/>
        <v/>
      </c>
    </row>
    <row r="164" spans="2:5">
      <c r="B164">
        <v>160</v>
      </c>
      <c r="C164" s="39">
        <f>'PAGE 2'!C217</f>
        <v>0</v>
      </c>
      <c r="D164" s="1">
        <f t="shared" si="4"/>
        <v>1</v>
      </c>
      <c r="E164" s="1" t="str">
        <f t="shared" si="5"/>
        <v/>
      </c>
    </row>
    <row r="165" spans="2:5">
      <c r="B165">
        <v>161</v>
      </c>
      <c r="C165" s="39">
        <f>'PAGE 2'!C218</f>
        <v>0</v>
      </c>
      <c r="D165" s="1">
        <f t="shared" si="4"/>
        <v>1</v>
      </c>
      <c r="E165" s="1" t="str">
        <f t="shared" si="5"/>
        <v/>
      </c>
    </row>
    <row r="166" spans="2:5">
      <c r="B166">
        <v>162</v>
      </c>
      <c r="C166" s="39">
        <f>'PAGE 2'!C219</f>
        <v>0</v>
      </c>
      <c r="D166" s="1">
        <f t="shared" si="4"/>
        <v>1</v>
      </c>
      <c r="E166" s="1" t="str">
        <f t="shared" si="5"/>
        <v/>
      </c>
    </row>
    <row r="167" spans="2:5">
      <c r="B167">
        <v>163</v>
      </c>
      <c r="C167" s="39">
        <f>'PAGE 2'!C220</f>
        <v>0</v>
      </c>
      <c r="D167" s="1">
        <f t="shared" si="4"/>
        <v>1</v>
      </c>
      <c r="E167" s="1" t="str">
        <f t="shared" si="5"/>
        <v/>
      </c>
    </row>
    <row r="168" spans="2:5">
      <c r="B168">
        <v>164</v>
      </c>
      <c r="C168" s="39">
        <f>'PAGE 2'!C221</f>
        <v>0</v>
      </c>
      <c r="D168" s="1">
        <f t="shared" si="4"/>
        <v>1</v>
      </c>
      <c r="E168" s="1" t="str">
        <f t="shared" si="5"/>
        <v/>
      </c>
    </row>
    <row r="169" spans="2:5">
      <c r="B169">
        <v>165</v>
      </c>
      <c r="C169" s="39">
        <f>'PAGE 2'!C222</f>
        <v>0</v>
      </c>
      <c r="D169" s="1">
        <f t="shared" si="4"/>
        <v>1</v>
      </c>
      <c r="E169" s="1" t="str">
        <f t="shared" si="5"/>
        <v/>
      </c>
    </row>
    <row r="170" spans="2:5">
      <c r="B170">
        <v>166</v>
      </c>
      <c r="C170" s="39">
        <f>'PAGE 2'!C223</f>
        <v>0</v>
      </c>
      <c r="D170" s="1">
        <f t="shared" si="4"/>
        <v>1</v>
      </c>
      <c r="E170" s="1" t="str">
        <f t="shared" si="5"/>
        <v/>
      </c>
    </row>
    <row r="171" spans="2:5">
      <c r="B171">
        <v>167</v>
      </c>
      <c r="C171" s="39">
        <f>'PAGE 2'!C224</f>
        <v>0</v>
      </c>
      <c r="D171" s="1">
        <f t="shared" si="4"/>
        <v>1</v>
      </c>
      <c r="E171" s="1" t="str">
        <f t="shared" si="5"/>
        <v/>
      </c>
    </row>
    <row r="172" spans="2:5">
      <c r="B172">
        <v>168</v>
      </c>
      <c r="C172" s="39">
        <f>'PAGE 2'!C225</f>
        <v>0</v>
      </c>
      <c r="D172" s="1">
        <f t="shared" si="4"/>
        <v>1</v>
      </c>
      <c r="E172" s="1" t="str">
        <f t="shared" si="5"/>
        <v/>
      </c>
    </row>
    <row r="173" spans="2:5">
      <c r="B173">
        <v>169</v>
      </c>
      <c r="C173" s="39">
        <f>'PAGE 2'!C226</f>
        <v>0</v>
      </c>
      <c r="D173" s="1">
        <f t="shared" si="4"/>
        <v>1</v>
      </c>
      <c r="E173" s="1" t="str">
        <f t="shared" si="5"/>
        <v/>
      </c>
    </row>
    <row r="174" spans="2:5">
      <c r="B174">
        <v>170</v>
      </c>
      <c r="C174" s="39">
        <f>'PAGE 2'!C227</f>
        <v>0</v>
      </c>
      <c r="D174" s="1">
        <f t="shared" si="4"/>
        <v>1</v>
      </c>
      <c r="E174" s="1" t="str">
        <f t="shared" si="5"/>
        <v/>
      </c>
    </row>
    <row r="175" spans="2:5">
      <c r="B175">
        <v>171</v>
      </c>
      <c r="C175" s="39">
        <f>'PAGE 2'!C228</f>
        <v>0</v>
      </c>
      <c r="D175" s="1">
        <f t="shared" si="4"/>
        <v>1</v>
      </c>
      <c r="E175" s="1" t="str">
        <f t="shared" si="5"/>
        <v/>
      </c>
    </row>
    <row r="176" spans="2:5">
      <c r="B176">
        <v>172</v>
      </c>
      <c r="C176" s="39">
        <f>'PAGE 2'!C229</f>
        <v>0</v>
      </c>
      <c r="D176" s="1">
        <f t="shared" si="4"/>
        <v>1</v>
      </c>
      <c r="E176" s="1" t="str">
        <f t="shared" si="5"/>
        <v/>
      </c>
    </row>
    <row r="177" spans="2:5">
      <c r="B177">
        <v>173</v>
      </c>
      <c r="C177" s="39">
        <f>'PAGE 2'!C230</f>
        <v>0</v>
      </c>
      <c r="D177" s="1">
        <f t="shared" si="4"/>
        <v>1</v>
      </c>
      <c r="E177" s="1" t="str">
        <f t="shared" si="5"/>
        <v/>
      </c>
    </row>
    <row r="178" spans="2:5">
      <c r="B178">
        <v>174</v>
      </c>
      <c r="C178" s="39">
        <f>'PAGE 2'!C231</f>
        <v>0</v>
      </c>
      <c r="D178" s="1">
        <f t="shared" si="4"/>
        <v>1</v>
      </c>
      <c r="E178" s="1" t="str">
        <f t="shared" si="5"/>
        <v/>
      </c>
    </row>
    <row r="179" spans="2:5">
      <c r="B179">
        <v>175</v>
      </c>
      <c r="C179" s="39">
        <f>'PAGE 2'!C232</f>
        <v>0</v>
      </c>
      <c r="D179" s="1">
        <f t="shared" si="4"/>
        <v>1</v>
      </c>
      <c r="E179" s="1" t="str">
        <f t="shared" si="5"/>
        <v/>
      </c>
    </row>
    <row r="180" spans="2:5">
      <c r="B180">
        <v>176</v>
      </c>
      <c r="C180" s="39">
        <f>'PAGE 2'!C233</f>
        <v>0</v>
      </c>
      <c r="D180" s="1">
        <f t="shared" si="4"/>
        <v>1</v>
      </c>
      <c r="E180" s="1" t="str">
        <f t="shared" si="5"/>
        <v/>
      </c>
    </row>
    <row r="181" spans="2:5">
      <c r="B181">
        <v>177</v>
      </c>
      <c r="C181" s="39">
        <f>'PAGE 2'!C234</f>
        <v>0</v>
      </c>
      <c r="D181" s="1">
        <f t="shared" si="4"/>
        <v>1</v>
      </c>
      <c r="E181" s="1" t="str">
        <f t="shared" si="5"/>
        <v/>
      </c>
    </row>
    <row r="182" spans="2:5">
      <c r="B182">
        <v>178</v>
      </c>
      <c r="C182" s="39">
        <f>'PAGE 2'!C235</f>
        <v>0</v>
      </c>
      <c r="D182" s="1">
        <f t="shared" si="4"/>
        <v>1</v>
      </c>
      <c r="E182" s="1" t="str">
        <f t="shared" si="5"/>
        <v/>
      </c>
    </row>
    <row r="183" spans="2:5">
      <c r="B183">
        <v>179</v>
      </c>
      <c r="C183" s="39">
        <f>'PAGE 2'!C236</f>
        <v>0</v>
      </c>
      <c r="D183" s="1">
        <f t="shared" si="4"/>
        <v>1</v>
      </c>
      <c r="E183" s="1" t="str">
        <f t="shared" si="5"/>
        <v/>
      </c>
    </row>
    <row r="184" spans="2:5">
      <c r="B184">
        <v>180</v>
      </c>
      <c r="C184" s="39">
        <f>'PAGE 2'!C237</f>
        <v>0</v>
      </c>
      <c r="D184" s="1">
        <f t="shared" si="4"/>
        <v>1</v>
      </c>
      <c r="E184" s="1" t="str">
        <f t="shared" si="5"/>
        <v/>
      </c>
    </row>
    <row r="185" spans="2:5">
      <c r="B185">
        <v>181</v>
      </c>
      <c r="C185" s="39">
        <f>'PAGE 2'!C238</f>
        <v>0</v>
      </c>
      <c r="D185" s="1">
        <f t="shared" si="4"/>
        <v>1</v>
      </c>
      <c r="E185" s="1" t="str">
        <f t="shared" si="5"/>
        <v/>
      </c>
    </row>
    <row r="186" spans="2:5">
      <c r="B186">
        <v>182</v>
      </c>
      <c r="C186" s="39">
        <f>'PAGE 2'!C239</f>
        <v>0</v>
      </c>
      <c r="D186" s="1">
        <f t="shared" si="4"/>
        <v>1</v>
      </c>
      <c r="E186" s="1" t="str">
        <f t="shared" si="5"/>
        <v/>
      </c>
    </row>
    <row r="187" spans="2:5">
      <c r="B187">
        <v>183</v>
      </c>
      <c r="C187" s="39">
        <f>'PAGE 2'!C240</f>
        <v>0</v>
      </c>
      <c r="D187" s="1">
        <f t="shared" si="4"/>
        <v>1</v>
      </c>
      <c r="E187" s="1" t="str">
        <f t="shared" si="5"/>
        <v/>
      </c>
    </row>
    <row r="188" spans="2:5">
      <c r="B188">
        <v>184</v>
      </c>
      <c r="C188" s="39">
        <f>'PAGE 2'!C241</f>
        <v>0</v>
      </c>
      <c r="D188" s="1">
        <f t="shared" si="4"/>
        <v>1</v>
      </c>
      <c r="E188" s="1" t="str">
        <f t="shared" si="5"/>
        <v/>
      </c>
    </row>
    <row r="189" spans="2:5">
      <c r="B189">
        <v>185</v>
      </c>
      <c r="C189" s="39">
        <f>'PAGE 2'!C242</f>
        <v>0</v>
      </c>
      <c r="D189" s="1">
        <f t="shared" si="4"/>
        <v>1</v>
      </c>
      <c r="E189" s="1" t="str">
        <f t="shared" si="5"/>
        <v/>
      </c>
    </row>
    <row r="190" spans="2:5">
      <c r="B190">
        <v>186</v>
      </c>
      <c r="C190" s="39">
        <f>'PAGE 2'!C243</f>
        <v>0</v>
      </c>
      <c r="D190" s="1">
        <f t="shared" si="4"/>
        <v>1</v>
      </c>
      <c r="E190" s="1" t="str">
        <f t="shared" si="5"/>
        <v/>
      </c>
    </row>
    <row r="191" spans="2:5">
      <c r="B191">
        <v>187</v>
      </c>
      <c r="C191" s="39">
        <f>'PAGE 2'!C244</f>
        <v>0</v>
      </c>
      <c r="D191" s="1">
        <f t="shared" si="4"/>
        <v>1</v>
      </c>
      <c r="E191" s="1" t="str">
        <f t="shared" si="5"/>
        <v/>
      </c>
    </row>
    <row r="192" spans="2:5">
      <c r="B192">
        <v>188</v>
      </c>
      <c r="C192" s="39">
        <f>'PAGE 2'!C245</f>
        <v>0</v>
      </c>
      <c r="D192" s="1">
        <f t="shared" si="4"/>
        <v>1</v>
      </c>
      <c r="E192" s="1" t="str">
        <f t="shared" si="5"/>
        <v/>
      </c>
    </row>
    <row r="193" spans="2:5">
      <c r="B193">
        <v>189</v>
      </c>
      <c r="C193" s="39">
        <f>'PAGE 2'!C246</f>
        <v>0</v>
      </c>
      <c r="D193" s="1">
        <f t="shared" si="4"/>
        <v>1</v>
      </c>
      <c r="E193" s="1" t="str">
        <f t="shared" si="5"/>
        <v/>
      </c>
    </row>
    <row r="194" spans="2:5">
      <c r="B194">
        <v>190</v>
      </c>
      <c r="C194" s="39">
        <f>'PAGE 2'!C247</f>
        <v>0</v>
      </c>
      <c r="D194" s="1">
        <f t="shared" si="4"/>
        <v>1</v>
      </c>
      <c r="E194" s="1" t="str">
        <f t="shared" si="5"/>
        <v/>
      </c>
    </row>
    <row r="195" spans="2:5">
      <c r="B195">
        <v>191</v>
      </c>
      <c r="C195" s="39">
        <f>'PAGE 2'!C248</f>
        <v>0</v>
      </c>
      <c r="D195" s="1">
        <f t="shared" si="4"/>
        <v>1</v>
      </c>
      <c r="E195" s="1" t="str">
        <f t="shared" si="5"/>
        <v/>
      </c>
    </row>
    <row r="196" spans="2:5">
      <c r="B196">
        <v>192</v>
      </c>
      <c r="C196" s="39">
        <f>'PAGE 2'!C249</f>
        <v>0</v>
      </c>
      <c r="D196" s="1">
        <f t="shared" si="4"/>
        <v>1</v>
      </c>
      <c r="E196" s="1" t="str">
        <f t="shared" si="5"/>
        <v/>
      </c>
    </row>
    <row r="197" spans="2:5">
      <c r="B197">
        <v>193</v>
      </c>
      <c r="C197" s="39">
        <f>'PAGE 2'!C257</f>
        <v>0</v>
      </c>
      <c r="D197" s="1">
        <f t="shared" si="4"/>
        <v>1</v>
      </c>
      <c r="E197" s="1" t="str">
        <f t="shared" si="5"/>
        <v/>
      </c>
    </row>
    <row r="198" spans="2:5">
      <c r="B198">
        <v>194</v>
      </c>
      <c r="C198" s="39">
        <f>'PAGE 2'!C258</f>
        <v>0</v>
      </c>
      <c r="D198" s="1">
        <f t="shared" ref="D198:D261" si="6">IF(C198=0,1,0)</f>
        <v>1</v>
      </c>
      <c r="E198" s="1" t="str">
        <f t="shared" ref="E198:E261" si="7">IF(AND(B198&lt;=$C$2,D198=1),"Blank",IF(C198=0,"",C198))</f>
        <v/>
      </c>
    </row>
    <row r="199" spans="2:5">
      <c r="B199">
        <v>195</v>
      </c>
      <c r="C199" s="39">
        <f>'PAGE 2'!C259</f>
        <v>0</v>
      </c>
      <c r="D199" s="1">
        <f t="shared" si="6"/>
        <v>1</v>
      </c>
      <c r="E199" s="1" t="str">
        <f t="shared" si="7"/>
        <v/>
      </c>
    </row>
    <row r="200" spans="2:5">
      <c r="B200">
        <v>196</v>
      </c>
      <c r="C200" s="39">
        <f>'PAGE 2'!C260</f>
        <v>0</v>
      </c>
      <c r="D200" s="1">
        <f t="shared" si="6"/>
        <v>1</v>
      </c>
      <c r="E200" s="1" t="str">
        <f t="shared" si="7"/>
        <v/>
      </c>
    </row>
    <row r="201" spans="2:5">
      <c r="B201">
        <v>197</v>
      </c>
      <c r="C201" s="39">
        <f>'PAGE 2'!C261</f>
        <v>0</v>
      </c>
      <c r="D201" s="1">
        <f t="shared" si="6"/>
        <v>1</v>
      </c>
      <c r="E201" s="1" t="str">
        <f t="shared" si="7"/>
        <v/>
      </c>
    </row>
    <row r="202" spans="2:5">
      <c r="B202">
        <v>198</v>
      </c>
      <c r="C202" s="39">
        <f>'PAGE 2'!C262</f>
        <v>0</v>
      </c>
      <c r="D202" s="1">
        <f t="shared" si="6"/>
        <v>1</v>
      </c>
      <c r="E202" s="1" t="str">
        <f t="shared" si="7"/>
        <v/>
      </c>
    </row>
    <row r="203" spans="2:5">
      <c r="B203">
        <v>199</v>
      </c>
      <c r="C203" s="39">
        <f>'PAGE 2'!C263</f>
        <v>0</v>
      </c>
      <c r="D203" s="1">
        <f t="shared" si="6"/>
        <v>1</v>
      </c>
      <c r="E203" s="1" t="str">
        <f t="shared" si="7"/>
        <v/>
      </c>
    </row>
    <row r="204" spans="2:5">
      <c r="B204">
        <v>200</v>
      </c>
      <c r="C204" s="39">
        <f>'PAGE 2'!C264</f>
        <v>0</v>
      </c>
      <c r="D204" s="1">
        <f t="shared" si="6"/>
        <v>1</v>
      </c>
      <c r="E204" s="1" t="str">
        <f t="shared" si="7"/>
        <v/>
      </c>
    </row>
    <row r="205" spans="2:5">
      <c r="B205">
        <v>201</v>
      </c>
      <c r="C205" s="39">
        <f>'PAGE 2'!C265</f>
        <v>0</v>
      </c>
      <c r="D205" s="1">
        <f t="shared" si="6"/>
        <v>1</v>
      </c>
      <c r="E205" s="1" t="str">
        <f t="shared" si="7"/>
        <v/>
      </c>
    </row>
    <row r="206" spans="2:5">
      <c r="B206">
        <v>202</v>
      </c>
      <c r="C206" s="39">
        <f>'PAGE 2'!C266</f>
        <v>0</v>
      </c>
      <c r="D206" s="1">
        <f t="shared" si="6"/>
        <v>1</v>
      </c>
      <c r="E206" s="1" t="str">
        <f t="shared" si="7"/>
        <v/>
      </c>
    </row>
    <row r="207" spans="2:5">
      <c r="B207">
        <v>203</v>
      </c>
      <c r="C207" s="39">
        <f>'PAGE 2'!C267</f>
        <v>0</v>
      </c>
      <c r="D207" s="1">
        <f t="shared" si="6"/>
        <v>1</v>
      </c>
      <c r="E207" s="1" t="str">
        <f t="shared" si="7"/>
        <v/>
      </c>
    </row>
    <row r="208" spans="2:5">
      <c r="B208">
        <v>204</v>
      </c>
      <c r="C208" s="39">
        <f>'PAGE 2'!C268</f>
        <v>0</v>
      </c>
      <c r="D208" s="1">
        <f t="shared" si="6"/>
        <v>1</v>
      </c>
      <c r="E208" s="1" t="str">
        <f t="shared" si="7"/>
        <v/>
      </c>
    </row>
    <row r="209" spans="2:5">
      <c r="B209">
        <v>205</v>
      </c>
      <c r="C209" s="39">
        <f>'PAGE 2'!C269</f>
        <v>0</v>
      </c>
      <c r="D209" s="1">
        <f t="shared" si="6"/>
        <v>1</v>
      </c>
      <c r="E209" s="1" t="str">
        <f t="shared" si="7"/>
        <v/>
      </c>
    </row>
    <row r="210" spans="2:5">
      <c r="B210">
        <v>206</v>
      </c>
      <c r="C210" s="39">
        <f>'PAGE 2'!C270</f>
        <v>0</v>
      </c>
      <c r="D210" s="1">
        <f t="shared" si="6"/>
        <v>1</v>
      </c>
      <c r="E210" s="1" t="str">
        <f t="shared" si="7"/>
        <v/>
      </c>
    </row>
    <row r="211" spans="2:5">
      <c r="B211">
        <v>207</v>
      </c>
      <c r="C211" s="39">
        <f>'PAGE 2'!C271</f>
        <v>0</v>
      </c>
      <c r="D211" s="1">
        <f t="shared" si="6"/>
        <v>1</v>
      </c>
      <c r="E211" s="1" t="str">
        <f t="shared" si="7"/>
        <v/>
      </c>
    </row>
    <row r="212" spans="2:5">
      <c r="B212">
        <v>208</v>
      </c>
      <c r="C212" s="39">
        <f>'PAGE 2'!C272</f>
        <v>0</v>
      </c>
      <c r="D212" s="1">
        <f t="shared" si="6"/>
        <v>1</v>
      </c>
      <c r="E212" s="1" t="str">
        <f t="shared" si="7"/>
        <v/>
      </c>
    </row>
    <row r="213" spans="2:5">
      <c r="B213">
        <v>209</v>
      </c>
      <c r="C213" s="39">
        <f>'PAGE 2'!C273</f>
        <v>0</v>
      </c>
      <c r="D213" s="1">
        <f t="shared" si="6"/>
        <v>1</v>
      </c>
      <c r="E213" s="1" t="str">
        <f t="shared" si="7"/>
        <v/>
      </c>
    </row>
    <row r="214" spans="2:5">
      <c r="B214">
        <v>210</v>
      </c>
      <c r="C214" s="39">
        <f>'PAGE 2'!C274</f>
        <v>0</v>
      </c>
      <c r="D214" s="1">
        <f t="shared" si="6"/>
        <v>1</v>
      </c>
      <c r="E214" s="1" t="str">
        <f t="shared" si="7"/>
        <v/>
      </c>
    </row>
    <row r="215" spans="2:5">
      <c r="B215">
        <v>211</v>
      </c>
      <c r="C215" s="39">
        <f>'PAGE 2'!C275</f>
        <v>0</v>
      </c>
      <c r="D215" s="1">
        <f t="shared" si="6"/>
        <v>1</v>
      </c>
      <c r="E215" s="1" t="str">
        <f t="shared" si="7"/>
        <v/>
      </c>
    </row>
    <row r="216" spans="2:5">
      <c r="B216">
        <v>212</v>
      </c>
      <c r="C216" s="39">
        <f>'PAGE 2'!C276</f>
        <v>0</v>
      </c>
      <c r="D216" s="1">
        <f t="shared" si="6"/>
        <v>1</v>
      </c>
      <c r="E216" s="1" t="str">
        <f t="shared" si="7"/>
        <v/>
      </c>
    </row>
    <row r="217" spans="2:5">
      <c r="B217">
        <v>213</v>
      </c>
      <c r="C217" s="39">
        <f>'PAGE 2'!C277</f>
        <v>0</v>
      </c>
      <c r="D217" s="1">
        <f t="shared" si="6"/>
        <v>1</v>
      </c>
      <c r="E217" s="1" t="str">
        <f t="shared" si="7"/>
        <v/>
      </c>
    </row>
    <row r="218" spans="2:5">
      <c r="B218">
        <v>214</v>
      </c>
      <c r="C218" s="39">
        <f>'PAGE 2'!C278</f>
        <v>0</v>
      </c>
      <c r="D218" s="1">
        <f t="shared" si="6"/>
        <v>1</v>
      </c>
      <c r="E218" s="1" t="str">
        <f t="shared" si="7"/>
        <v/>
      </c>
    </row>
    <row r="219" spans="2:5">
      <c r="B219">
        <v>215</v>
      </c>
      <c r="C219" s="39">
        <f>'PAGE 2'!C279</f>
        <v>0</v>
      </c>
      <c r="D219" s="1">
        <f t="shared" si="6"/>
        <v>1</v>
      </c>
      <c r="E219" s="1" t="str">
        <f t="shared" si="7"/>
        <v/>
      </c>
    </row>
    <row r="220" spans="2:5">
      <c r="B220">
        <v>216</v>
      </c>
      <c r="C220" s="39">
        <f>'PAGE 2'!C280</f>
        <v>0</v>
      </c>
      <c r="D220" s="1">
        <f t="shared" si="6"/>
        <v>1</v>
      </c>
      <c r="E220" s="1" t="str">
        <f t="shared" si="7"/>
        <v/>
      </c>
    </row>
    <row r="221" spans="2:5">
      <c r="B221">
        <v>217</v>
      </c>
      <c r="C221" s="39">
        <f>'PAGE 2'!C281</f>
        <v>0</v>
      </c>
      <c r="D221" s="1">
        <f t="shared" si="6"/>
        <v>1</v>
      </c>
      <c r="E221" s="1" t="str">
        <f t="shared" si="7"/>
        <v/>
      </c>
    </row>
    <row r="222" spans="2:5">
      <c r="B222">
        <v>218</v>
      </c>
      <c r="C222" s="39">
        <f>'PAGE 2'!C282</f>
        <v>0</v>
      </c>
      <c r="D222" s="1">
        <f t="shared" si="6"/>
        <v>1</v>
      </c>
      <c r="E222" s="1" t="str">
        <f t="shared" si="7"/>
        <v/>
      </c>
    </row>
    <row r="223" spans="2:5">
      <c r="B223">
        <v>219</v>
      </c>
      <c r="C223" s="39">
        <f>'PAGE 2'!C283</f>
        <v>0</v>
      </c>
      <c r="D223" s="1">
        <f t="shared" si="6"/>
        <v>1</v>
      </c>
      <c r="E223" s="1" t="str">
        <f t="shared" si="7"/>
        <v/>
      </c>
    </row>
    <row r="224" spans="2:5">
      <c r="B224">
        <v>220</v>
      </c>
      <c r="C224" s="39">
        <f>'PAGE 2'!C284</f>
        <v>0</v>
      </c>
      <c r="D224" s="1">
        <f t="shared" si="6"/>
        <v>1</v>
      </c>
      <c r="E224" s="1" t="str">
        <f t="shared" si="7"/>
        <v/>
      </c>
    </row>
    <row r="225" spans="2:5">
      <c r="B225">
        <v>221</v>
      </c>
      <c r="C225" s="39">
        <f>'PAGE 2'!C285</f>
        <v>0</v>
      </c>
      <c r="D225" s="1">
        <f t="shared" si="6"/>
        <v>1</v>
      </c>
      <c r="E225" s="1" t="str">
        <f t="shared" si="7"/>
        <v/>
      </c>
    </row>
    <row r="226" spans="2:5">
      <c r="B226">
        <v>222</v>
      </c>
      <c r="C226" s="39">
        <f>'PAGE 2'!C286</f>
        <v>0</v>
      </c>
      <c r="D226" s="1">
        <f t="shared" si="6"/>
        <v>1</v>
      </c>
      <c r="E226" s="1" t="str">
        <f t="shared" si="7"/>
        <v/>
      </c>
    </row>
    <row r="227" spans="2:5">
      <c r="B227">
        <v>223</v>
      </c>
      <c r="C227" s="39">
        <f>'PAGE 2'!C287</f>
        <v>0</v>
      </c>
      <c r="D227" s="1">
        <f t="shared" si="6"/>
        <v>1</v>
      </c>
      <c r="E227" s="1" t="str">
        <f t="shared" si="7"/>
        <v/>
      </c>
    </row>
    <row r="228" spans="2:5">
      <c r="B228">
        <v>224</v>
      </c>
      <c r="C228" s="39">
        <f>'PAGE 2'!C288</f>
        <v>0</v>
      </c>
      <c r="D228" s="1">
        <f t="shared" si="6"/>
        <v>1</v>
      </c>
      <c r="E228" s="1" t="str">
        <f t="shared" si="7"/>
        <v/>
      </c>
    </row>
    <row r="229" spans="2:5">
      <c r="B229">
        <v>225</v>
      </c>
      <c r="C229" s="39">
        <f>'PAGE 2'!C289</f>
        <v>0</v>
      </c>
      <c r="D229" s="1">
        <f t="shared" si="6"/>
        <v>1</v>
      </c>
      <c r="E229" s="1" t="str">
        <f t="shared" si="7"/>
        <v/>
      </c>
    </row>
    <row r="230" spans="2:5">
      <c r="B230">
        <v>226</v>
      </c>
      <c r="C230" s="39">
        <f>'PAGE 2'!C290</f>
        <v>0</v>
      </c>
      <c r="D230" s="1">
        <f t="shared" si="6"/>
        <v>1</v>
      </c>
      <c r="E230" s="1" t="str">
        <f t="shared" si="7"/>
        <v/>
      </c>
    </row>
    <row r="231" spans="2:5">
      <c r="B231">
        <v>227</v>
      </c>
      <c r="C231" s="39">
        <f>'PAGE 2'!C291</f>
        <v>0</v>
      </c>
      <c r="D231" s="1">
        <f t="shared" si="6"/>
        <v>1</v>
      </c>
      <c r="E231" s="1" t="str">
        <f t="shared" si="7"/>
        <v/>
      </c>
    </row>
    <row r="232" spans="2:5">
      <c r="B232">
        <v>228</v>
      </c>
      <c r="C232" s="39">
        <f>'PAGE 2'!C292</f>
        <v>0</v>
      </c>
      <c r="D232" s="1">
        <f t="shared" si="6"/>
        <v>1</v>
      </c>
      <c r="E232" s="1" t="str">
        <f t="shared" si="7"/>
        <v/>
      </c>
    </row>
    <row r="233" spans="2:5">
      <c r="B233">
        <v>229</v>
      </c>
      <c r="C233" s="39">
        <f>'PAGE 2'!C293</f>
        <v>0</v>
      </c>
      <c r="D233" s="1">
        <f t="shared" si="6"/>
        <v>1</v>
      </c>
      <c r="E233" s="1" t="str">
        <f t="shared" si="7"/>
        <v/>
      </c>
    </row>
    <row r="234" spans="2:5">
      <c r="B234">
        <v>230</v>
      </c>
      <c r="C234" s="39">
        <f>'PAGE 2'!C294</f>
        <v>0</v>
      </c>
      <c r="D234" s="1">
        <f t="shared" si="6"/>
        <v>1</v>
      </c>
      <c r="E234" s="1" t="str">
        <f t="shared" si="7"/>
        <v/>
      </c>
    </row>
    <row r="235" spans="2:5">
      <c r="B235">
        <v>231</v>
      </c>
      <c r="C235" s="39">
        <f>'PAGE 2'!C295</f>
        <v>0</v>
      </c>
      <c r="D235" s="1">
        <f t="shared" si="6"/>
        <v>1</v>
      </c>
      <c r="E235" s="1" t="str">
        <f t="shared" si="7"/>
        <v/>
      </c>
    </row>
    <row r="236" spans="2:5">
      <c r="B236">
        <v>232</v>
      </c>
      <c r="C236" s="39">
        <f>'PAGE 2'!C296</f>
        <v>0</v>
      </c>
      <c r="D236" s="1">
        <f t="shared" si="6"/>
        <v>1</v>
      </c>
      <c r="E236" s="1" t="str">
        <f t="shared" si="7"/>
        <v/>
      </c>
    </row>
    <row r="237" spans="2:5">
      <c r="B237">
        <v>233</v>
      </c>
      <c r="C237" s="39">
        <f>'PAGE 2'!C297</f>
        <v>0</v>
      </c>
      <c r="D237" s="1">
        <f t="shared" si="6"/>
        <v>1</v>
      </c>
      <c r="E237" s="1" t="str">
        <f t="shared" si="7"/>
        <v/>
      </c>
    </row>
    <row r="238" spans="2:5">
      <c r="B238">
        <v>234</v>
      </c>
      <c r="C238" s="39">
        <f>'PAGE 2'!C298</f>
        <v>0</v>
      </c>
      <c r="D238" s="1">
        <f t="shared" si="6"/>
        <v>1</v>
      </c>
      <c r="E238" s="1" t="str">
        <f t="shared" si="7"/>
        <v/>
      </c>
    </row>
    <row r="239" spans="2:5">
      <c r="B239">
        <v>235</v>
      </c>
      <c r="C239" s="39">
        <f>'PAGE 2'!C299</f>
        <v>0</v>
      </c>
      <c r="D239" s="1">
        <f t="shared" si="6"/>
        <v>1</v>
      </c>
      <c r="E239" s="1" t="str">
        <f t="shared" si="7"/>
        <v/>
      </c>
    </row>
    <row r="240" spans="2:5">
      <c r="B240">
        <v>236</v>
      </c>
      <c r="C240" s="39">
        <f>'PAGE 2'!C300</f>
        <v>0</v>
      </c>
      <c r="D240" s="1">
        <f t="shared" si="6"/>
        <v>1</v>
      </c>
      <c r="E240" s="1" t="str">
        <f t="shared" si="7"/>
        <v/>
      </c>
    </row>
    <row r="241" spans="2:5">
      <c r="B241">
        <v>237</v>
      </c>
      <c r="C241" s="39">
        <f>'PAGE 2'!C301</f>
        <v>0</v>
      </c>
      <c r="D241" s="1">
        <f t="shared" si="6"/>
        <v>1</v>
      </c>
      <c r="E241" s="1" t="str">
        <f t="shared" si="7"/>
        <v/>
      </c>
    </row>
    <row r="242" spans="2:5">
      <c r="B242">
        <v>238</v>
      </c>
      <c r="C242" s="39">
        <f>'PAGE 2'!C302</f>
        <v>0</v>
      </c>
      <c r="D242" s="1">
        <f t="shared" si="6"/>
        <v>1</v>
      </c>
      <c r="E242" s="1" t="str">
        <f t="shared" si="7"/>
        <v/>
      </c>
    </row>
    <row r="243" spans="2:5">
      <c r="B243">
        <v>239</v>
      </c>
      <c r="C243" s="39">
        <f>'PAGE 2'!C303</f>
        <v>0</v>
      </c>
      <c r="D243" s="1">
        <f t="shared" si="6"/>
        <v>1</v>
      </c>
      <c r="E243" s="1" t="str">
        <f t="shared" si="7"/>
        <v/>
      </c>
    </row>
    <row r="244" spans="2:5">
      <c r="B244">
        <v>240</v>
      </c>
      <c r="C244" s="39">
        <f>'PAGE 2'!C304</f>
        <v>0</v>
      </c>
      <c r="D244" s="1">
        <f t="shared" si="6"/>
        <v>1</v>
      </c>
      <c r="E244" s="1" t="str">
        <f t="shared" si="7"/>
        <v/>
      </c>
    </row>
    <row r="245" spans="2:5">
      <c r="B245">
        <v>241</v>
      </c>
      <c r="C245" s="39">
        <f>'PAGE 2'!C305</f>
        <v>0</v>
      </c>
      <c r="D245" s="1">
        <f t="shared" si="6"/>
        <v>1</v>
      </c>
      <c r="E245" s="1" t="str">
        <f t="shared" si="7"/>
        <v/>
      </c>
    </row>
    <row r="246" spans="2:5">
      <c r="B246">
        <v>242</v>
      </c>
      <c r="C246" s="39">
        <f>'PAGE 2'!C306</f>
        <v>0</v>
      </c>
      <c r="D246" s="1">
        <f t="shared" si="6"/>
        <v>1</v>
      </c>
      <c r="E246" s="1" t="str">
        <f t="shared" si="7"/>
        <v/>
      </c>
    </row>
    <row r="247" spans="2:5">
      <c r="B247">
        <v>243</v>
      </c>
      <c r="C247" s="39">
        <f>'PAGE 2'!C307</f>
        <v>0</v>
      </c>
      <c r="D247" s="1">
        <f t="shared" si="6"/>
        <v>1</v>
      </c>
      <c r="E247" s="1" t="str">
        <f t="shared" si="7"/>
        <v/>
      </c>
    </row>
    <row r="248" spans="2:5">
      <c r="B248">
        <v>244</v>
      </c>
      <c r="C248" s="39">
        <f>'PAGE 2'!C308</f>
        <v>0</v>
      </c>
      <c r="D248" s="1">
        <f t="shared" si="6"/>
        <v>1</v>
      </c>
      <c r="E248" s="1" t="str">
        <f t="shared" si="7"/>
        <v/>
      </c>
    </row>
    <row r="249" spans="2:5">
      <c r="B249">
        <v>245</v>
      </c>
      <c r="C249" s="39">
        <f>'PAGE 2'!C309</f>
        <v>0</v>
      </c>
      <c r="D249" s="1">
        <f t="shared" si="6"/>
        <v>1</v>
      </c>
      <c r="E249" s="1" t="str">
        <f t="shared" si="7"/>
        <v/>
      </c>
    </row>
    <row r="250" spans="2:5">
      <c r="B250">
        <v>246</v>
      </c>
      <c r="C250" s="39">
        <f>'PAGE 2'!C310</f>
        <v>0</v>
      </c>
      <c r="D250" s="1">
        <f t="shared" si="6"/>
        <v>1</v>
      </c>
      <c r="E250" s="1" t="str">
        <f t="shared" si="7"/>
        <v/>
      </c>
    </row>
    <row r="251" spans="2:5">
      <c r="B251">
        <v>247</v>
      </c>
      <c r="C251" s="39">
        <f>'PAGE 2'!C311</f>
        <v>0</v>
      </c>
      <c r="D251" s="1">
        <f t="shared" si="6"/>
        <v>1</v>
      </c>
      <c r="E251" s="1" t="str">
        <f t="shared" si="7"/>
        <v/>
      </c>
    </row>
    <row r="252" spans="2:5">
      <c r="B252">
        <v>248</v>
      </c>
      <c r="C252" s="39">
        <f>'PAGE 2'!C312</f>
        <v>0</v>
      </c>
      <c r="D252" s="1">
        <f t="shared" si="6"/>
        <v>1</v>
      </c>
      <c r="E252" s="1" t="str">
        <f t="shared" si="7"/>
        <v/>
      </c>
    </row>
    <row r="253" spans="2:5">
      <c r="B253">
        <v>249</v>
      </c>
      <c r="C253" s="39">
        <f>'PAGE 2'!C313</f>
        <v>0</v>
      </c>
      <c r="D253" s="1">
        <f t="shared" si="6"/>
        <v>1</v>
      </c>
      <c r="E253" s="1" t="str">
        <f t="shared" si="7"/>
        <v/>
      </c>
    </row>
    <row r="254" spans="2:5">
      <c r="B254">
        <v>250</v>
      </c>
      <c r="C254" s="39">
        <f>'PAGE 2'!C314</f>
        <v>0</v>
      </c>
      <c r="D254" s="1">
        <f t="shared" si="6"/>
        <v>1</v>
      </c>
      <c r="E254" s="1" t="str">
        <f t="shared" si="7"/>
        <v/>
      </c>
    </row>
    <row r="255" spans="2:5">
      <c r="B255">
        <v>251</v>
      </c>
      <c r="C255" s="39">
        <f>'PAGE 2'!C315</f>
        <v>0</v>
      </c>
      <c r="D255" s="1">
        <f t="shared" si="6"/>
        <v>1</v>
      </c>
      <c r="E255" s="1" t="str">
        <f t="shared" si="7"/>
        <v/>
      </c>
    </row>
    <row r="256" spans="2:5">
      <c r="B256">
        <v>252</v>
      </c>
      <c r="C256" s="39">
        <f>'PAGE 2'!C316</f>
        <v>0</v>
      </c>
      <c r="D256" s="1">
        <f t="shared" si="6"/>
        <v>1</v>
      </c>
      <c r="E256" s="1" t="str">
        <f t="shared" si="7"/>
        <v/>
      </c>
    </row>
    <row r="257" spans="2:5">
      <c r="B257">
        <v>253</v>
      </c>
      <c r="C257" s="39">
        <f>'PAGE 2'!C317</f>
        <v>0</v>
      </c>
      <c r="D257" s="1">
        <f t="shared" si="6"/>
        <v>1</v>
      </c>
      <c r="E257" s="1" t="str">
        <f t="shared" si="7"/>
        <v/>
      </c>
    </row>
    <row r="258" spans="2:5">
      <c r="B258">
        <v>254</v>
      </c>
      <c r="C258" s="39">
        <f>'PAGE 2'!C318</f>
        <v>0</v>
      </c>
      <c r="D258" s="1">
        <f t="shared" si="6"/>
        <v>1</v>
      </c>
      <c r="E258" s="1" t="str">
        <f t="shared" si="7"/>
        <v/>
      </c>
    </row>
    <row r="259" spans="2:5">
      <c r="B259">
        <v>255</v>
      </c>
      <c r="C259" s="39">
        <f>'PAGE 2'!C319</f>
        <v>0</v>
      </c>
      <c r="D259" s="1">
        <f t="shared" si="6"/>
        <v>1</v>
      </c>
      <c r="E259" s="1" t="str">
        <f t="shared" si="7"/>
        <v/>
      </c>
    </row>
    <row r="260" spans="2:5">
      <c r="B260">
        <v>256</v>
      </c>
      <c r="C260" s="39">
        <f>'PAGE 2'!C320</f>
        <v>0</v>
      </c>
      <c r="D260" s="1">
        <f t="shared" si="6"/>
        <v>1</v>
      </c>
      <c r="E260" s="1" t="str">
        <f t="shared" si="7"/>
        <v/>
      </c>
    </row>
    <row r="261" spans="2:5">
      <c r="B261">
        <v>257</v>
      </c>
      <c r="C261" s="39">
        <f>'PAGE 2'!C321</f>
        <v>0</v>
      </c>
      <c r="D261" s="1">
        <f t="shared" si="6"/>
        <v>1</v>
      </c>
      <c r="E261" s="1" t="str">
        <f t="shared" si="7"/>
        <v/>
      </c>
    </row>
    <row r="262" spans="2:5">
      <c r="B262">
        <v>258</v>
      </c>
      <c r="C262" s="39">
        <f>'PAGE 2'!C322</f>
        <v>0</v>
      </c>
      <c r="D262" s="1">
        <f t="shared" ref="D262:D325" si="8">IF(C262=0,1,0)</f>
        <v>1</v>
      </c>
      <c r="E262" s="1" t="str">
        <f t="shared" ref="E262:E325" si="9">IF(AND(B262&lt;=$C$2,D262=1),"Blank",IF(C262=0,"",C262))</f>
        <v/>
      </c>
    </row>
    <row r="263" spans="2:5">
      <c r="B263">
        <v>259</v>
      </c>
      <c r="C263" s="39">
        <f>'PAGE 2'!C323</f>
        <v>0</v>
      </c>
      <c r="D263" s="1">
        <f t="shared" si="8"/>
        <v>1</v>
      </c>
      <c r="E263" s="1" t="str">
        <f t="shared" si="9"/>
        <v/>
      </c>
    </row>
    <row r="264" spans="2:5">
      <c r="B264">
        <v>260</v>
      </c>
      <c r="C264" s="39">
        <f>'PAGE 2'!C324</f>
        <v>0</v>
      </c>
      <c r="D264" s="1">
        <f t="shared" si="8"/>
        <v>1</v>
      </c>
      <c r="E264" s="1" t="str">
        <f t="shared" si="9"/>
        <v/>
      </c>
    </row>
    <row r="265" spans="2:5">
      <c r="B265">
        <v>261</v>
      </c>
      <c r="C265" s="39">
        <f>'PAGE 2'!C325</f>
        <v>0</v>
      </c>
      <c r="D265" s="1">
        <f t="shared" si="8"/>
        <v>1</v>
      </c>
      <c r="E265" s="1" t="str">
        <f t="shared" si="9"/>
        <v/>
      </c>
    </row>
    <row r="266" spans="2:5">
      <c r="B266">
        <v>262</v>
      </c>
      <c r="C266" s="39">
        <f>'PAGE 2'!C326</f>
        <v>0</v>
      </c>
      <c r="D266" s="1">
        <f t="shared" si="8"/>
        <v>1</v>
      </c>
      <c r="E266" s="1" t="str">
        <f t="shared" si="9"/>
        <v/>
      </c>
    </row>
    <row r="267" spans="2:5">
      <c r="B267">
        <v>263</v>
      </c>
      <c r="C267" s="39">
        <f>'PAGE 2'!C327</f>
        <v>0</v>
      </c>
      <c r="D267" s="1">
        <f t="shared" si="8"/>
        <v>1</v>
      </c>
      <c r="E267" s="1" t="str">
        <f t="shared" si="9"/>
        <v/>
      </c>
    </row>
    <row r="268" spans="2:5">
      <c r="B268">
        <v>264</v>
      </c>
      <c r="C268" s="39">
        <f>'PAGE 2'!C328</f>
        <v>0</v>
      </c>
      <c r="D268" s="1">
        <f t="shared" si="8"/>
        <v>1</v>
      </c>
      <c r="E268" s="1" t="str">
        <f t="shared" si="9"/>
        <v/>
      </c>
    </row>
    <row r="269" spans="2:5">
      <c r="B269">
        <v>265</v>
      </c>
      <c r="C269" s="39">
        <f>'PAGE 2'!C329</f>
        <v>0</v>
      </c>
      <c r="D269" s="1">
        <f t="shared" si="8"/>
        <v>1</v>
      </c>
      <c r="E269" s="1" t="str">
        <f t="shared" si="9"/>
        <v/>
      </c>
    </row>
    <row r="270" spans="2:5">
      <c r="B270">
        <v>266</v>
      </c>
      <c r="C270" s="39">
        <f>'PAGE 2'!C330</f>
        <v>0</v>
      </c>
      <c r="D270" s="1">
        <f t="shared" si="8"/>
        <v>1</v>
      </c>
      <c r="E270" s="1" t="str">
        <f t="shared" si="9"/>
        <v/>
      </c>
    </row>
    <row r="271" spans="2:5">
      <c r="B271">
        <v>267</v>
      </c>
      <c r="C271" s="39">
        <f>'PAGE 2'!C331</f>
        <v>0</v>
      </c>
      <c r="D271" s="1">
        <f t="shared" si="8"/>
        <v>1</v>
      </c>
      <c r="E271" s="1" t="str">
        <f t="shared" si="9"/>
        <v/>
      </c>
    </row>
    <row r="272" spans="2:5">
      <c r="B272">
        <v>268</v>
      </c>
      <c r="C272" s="39">
        <f>'PAGE 2'!C332</f>
        <v>0</v>
      </c>
      <c r="D272" s="1">
        <f t="shared" si="8"/>
        <v>1</v>
      </c>
      <c r="E272" s="1" t="str">
        <f t="shared" si="9"/>
        <v/>
      </c>
    </row>
    <row r="273" spans="2:5">
      <c r="B273">
        <v>269</v>
      </c>
      <c r="C273" s="39">
        <f>'PAGE 2'!C333</f>
        <v>0</v>
      </c>
      <c r="D273" s="1">
        <f t="shared" si="8"/>
        <v>1</v>
      </c>
      <c r="E273" s="1" t="str">
        <f t="shared" si="9"/>
        <v/>
      </c>
    </row>
    <row r="274" spans="2:5">
      <c r="B274">
        <v>270</v>
      </c>
      <c r="C274" s="39">
        <f>'PAGE 2'!C334</f>
        <v>0</v>
      </c>
      <c r="D274" s="1">
        <f t="shared" si="8"/>
        <v>1</v>
      </c>
      <c r="E274" s="1" t="str">
        <f t="shared" si="9"/>
        <v/>
      </c>
    </row>
    <row r="275" spans="2:5">
      <c r="B275">
        <v>271</v>
      </c>
      <c r="C275" s="39">
        <f>'PAGE 2'!C335</f>
        <v>0</v>
      </c>
      <c r="D275" s="1">
        <f t="shared" si="8"/>
        <v>1</v>
      </c>
      <c r="E275" s="1" t="str">
        <f t="shared" si="9"/>
        <v/>
      </c>
    </row>
    <row r="276" spans="2:5">
      <c r="B276">
        <v>272</v>
      </c>
      <c r="C276" s="39">
        <f>'PAGE 2'!C336</f>
        <v>0</v>
      </c>
      <c r="D276" s="1">
        <f t="shared" si="8"/>
        <v>1</v>
      </c>
      <c r="E276" s="1" t="str">
        <f t="shared" si="9"/>
        <v/>
      </c>
    </row>
    <row r="277" spans="2:5">
      <c r="B277">
        <v>273</v>
      </c>
      <c r="C277" s="39">
        <f>'PAGE 2'!C337</f>
        <v>0</v>
      </c>
      <c r="D277" s="1">
        <f t="shared" si="8"/>
        <v>1</v>
      </c>
      <c r="E277" s="1" t="str">
        <f t="shared" si="9"/>
        <v/>
      </c>
    </row>
    <row r="278" spans="2:5">
      <c r="B278">
        <v>274</v>
      </c>
      <c r="C278" s="39">
        <f>'PAGE 2'!C338</f>
        <v>0</v>
      </c>
      <c r="D278" s="1">
        <f t="shared" si="8"/>
        <v>1</v>
      </c>
      <c r="E278" s="1" t="str">
        <f t="shared" si="9"/>
        <v/>
      </c>
    </row>
    <row r="279" spans="2:5">
      <c r="B279">
        <v>275</v>
      </c>
      <c r="C279" s="39">
        <f>'PAGE 2'!C339</f>
        <v>0</v>
      </c>
      <c r="D279" s="1">
        <f t="shared" si="8"/>
        <v>1</v>
      </c>
      <c r="E279" s="1" t="str">
        <f t="shared" si="9"/>
        <v/>
      </c>
    </row>
    <row r="280" spans="2:5">
      <c r="B280">
        <v>276</v>
      </c>
      <c r="C280" s="39">
        <f>'PAGE 2'!C340</f>
        <v>0</v>
      </c>
      <c r="D280" s="1">
        <f t="shared" si="8"/>
        <v>1</v>
      </c>
      <c r="E280" s="1" t="str">
        <f t="shared" si="9"/>
        <v/>
      </c>
    </row>
    <row r="281" spans="2:5">
      <c r="B281">
        <v>277</v>
      </c>
      <c r="C281" s="39">
        <f>'PAGE 2'!C341</f>
        <v>0</v>
      </c>
      <c r="D281" s="1">
        <f t="shared" si="8"/>
        <v>1</v>
      </c>
      <c r="E281" s="1" t="str">
        <f t="shared" si="9"/>
        <v/>
      </c>
    </row>
    <row r="282" spans="2:5">
      <c r="B282">
        <v>278</v>
      </c>
      <c r="C282" s="39">
        <f>'PAGE 2'!C342</f>
        <v>0</v>
      </c>
      <c r="D282" s="1">
        <f t="shared" si="8"/>
        <v>1</v>
      </c>
      <c r="E282" s="1" t="str">
        <f t="shared" si="9"/>
        <v/>
      </c>
    </row>
    <row r="283" spans="2:5">
      <c r="B283">
        <v>279</v>
      </c>
      <c r="C283" s="39">
        <f>'PAGE 2'!C343</f>
        <v>0</v>
      </c>
      <c r="D283" s="1">
        <f t="shared" si="8"/>
        <v>1</v>
      </c>
      <c r="E283" s="1" t="str">
        <f t="shared" si="9"/>
        <v/>
      </c>
    </row>
    <row r="284" spans="2:5">
      <c r="B284">
        <v>280</v>
      </c>
      <c r="C284" s="39">
        <f>'PAGE 2'!C344</f>
        <v>0</v>
      </c>
      <c r="D284" s="1">
        <f t="shared" si="8"/>
        <v>1</v>
      </c>
      <c r="E284" s="1" t="str">
        <f t="shared" si="9"/>
        <v/>
      </c>
    </row>
    <row r="285" spans="2:5">
      <c r="B285">
        <v>281</v>
      </c>
      <c r="C285" s="39">
        <f>'PAGE 2'!C345</f>
        <v>0</v>
      </c>
      <c r="D285" s="1">
        <f t="shared" si="8"/>
        <v>1</v>
      </c>
      <c r="E285" s="1" t="str">
        <f t="shared" si="9"/>
        <v/>
      </c>
    </row>
    <row r="286" spans="2:5">
      <c r="B286">
        <v>282</v>
      </c>
      <c r="C286" s="39">
        <f>'PAGE 2'!C346</f>
        <v>0</v>
      </c>
      <c r="D286" s="1">
        <f t="shared" si="8"/>
        <v>1</v>
      </c>
      <c r="E286" s="1" t="str">
        <f t="shared" si="9"/>
        <v/>
      </c>
    </row>
    <row r="287" spans="2:5">
      <c r="B287">
        <v>283</v>
      </c>
      <c r="C287" s="39">
        <f>'PAGE 2'!C347</f>
        <v>0</v>
      </c>
      <c r="D287" s="1">
        <f t="shared" si="8"/>
        <v>1</v>
      </c>
      <c r="E287" s="1" t="str">
        <f t="shared" si="9"/>
        <v/>
      </c>
    </row>
    <row r="288" spans="2:5">
      <c r="B288">
        <v>284</v>
      </c>
      <c r="C288" s="39">
        <f>'PAGE 2'!C348</f>
        <v>0</v>
      </c>
      <c r="D288" s="1">
        <f t="shared" si="8"/>
        <v>1</v>
      </c>
      <c r="E288" s="1" t="str">
        <f t="shared" si="9"/>
        <v/>
      </c>
    </row>
    <row r="289" spans="2:5">
      <c r="B289">
        <v>285</v>
      </c>
      <c r="C289" s="39">
        <f>'PAGE 2'!C349</f>
        <v>0</v>
      </c>
      <c r="D289" s="1">
        <f t="shared" si="8"/>
        <v>1</v>
      </c>
      <c r="E289" s="1" t="str">
        <f t="shared" si="9"/>
        <v/>
      </c>
    </row>
    <row r="290" spans="2:5">
      <c r="B290">
        <v>286</v>
      </c>
      <c r="C290" s="39">
        <f>'PAGE 2'!C350</f>
        <v>0</v>
      </c>
      <c r="D290" s="1">
        <f t="shared" si="8"/>
        <v>1</v>
      </c>
      <c r="E290" s="1" t="str">
        <f t="shared" si="9"/>
        <v/>
      </c>
    </row>
    <row r="291" spans="2:5">
      <c r="B291">
        <v>287</v>
      </c>
      <c r="C291" s="39">
        <f>'PAGE 2'!C351</f>
        <v>0</v>
      </c>
      <c r="D291" s="1">
        <f t="shared" si="8"/>
        <v>1</v>
      </c>
      <c r="E291" s="1" t="str">
        <f t="shared" si="9"/>
        <v/>
      </c>
    </row>
    <row r="292" spans="2:5">
      <c r="B292">
        <v>288</v>
      </c>
      <c r="C292" s="39">
        <f>'PAGE 2'!C352</f>
        <v>0</v>
      </c>
      <c r="D292" s="1">
        <f t="shared" si="8"/>
        <v>1</v>
      </c>
      <c r="E292" s="1" t="str">
        <f t="shared" si="9"/>
        <v/>
      </c>
    </row>
    <row r="293" spans="2:5">
      <c r="B293">
        <v>289</v>
      </c>
      <c r="C293" s="39">
        <f>'PAGE 2'!C360</f>
        <v>0</v>
      </c>
      <c r="D293" s="1">
        <f t="shared" si="8"/>
        <v>1</v>
      </c>
      <c r="E293" s="1" t="str">
        <f t="shared" si="9"/>
        <v/>
      </c>
    </row>
    <row r="294" spans="2:5">
      <c r="B294">
        <v>290</v>
      </c>
      <c r="C294" s="39">
        <f>'PAGE 2'!C361</f>
        <v>0</v>
      </c>
      <c r="D294" s="1">
        <f t="shared" si="8"/>
        <v>1</v>
      </c>
      <c r="E294" s="1" t="str">
        <f t="shared" si="9"/>
        <v/>
      </c>
    </row>
    <row r="295" spans="2:5">
      <c r="B295">
        <v>291</v>
      </c>
      <c r="C295" s="39">
        <f>'PAGE 2'!C362</f>
        <v>0</v>
      </c>
      <c r="D295" s="1">
        <f t="shared" si="8"/>
        <v>1</v>
      </c>
      <c r="E295" s="1" t="str">
        <f t="shared" si="9"/>
        <v/>
      </c>
    </row>
    <row r="296" spans="2:5">
      <c r="B296">
        <v>292</v>
      </c>
      <c r="C296" s="39">
        <f>'PAGE 2'!C363</f>
        <v>0</v>
      </c>
      <c r="D296" s="1">
        <f t="shared" si="8"/>
        <v>1</v>
      </c>
      <c r="E296" s="1" t="str">
        <f t="shared" si="9"/>
        <v/>
      </c>
    </row>
    <row r="297" spans="2:5">
      <c r="B297">
        <v>293</v>
      </c>
      <c r="C297" s="39">
        <f>'PAGE 2'!C364</f>
        <v>0</v>
      </c>
      <c r="D297" s="1">
        <f t="shared" si="8"/>
        <v>1</v>
      </c>
      <c r="E297" s="1" t="str">
        <f t="shared" si="9"/>
        <v/>
      </c>
    </row>
    <row r="298" spans="2:5">
      <c r="B298">
        <v>294</v>
      </c>
      <c r="C298" s="39">
        <f>'PAGE 2'!C365</f>
        <v>0</v>
      </c>
      <c r="D298" s="1">
        <f t="shared" si="8"/>
        <v>1</v>
      </c>
      <c r="E298" s="1" t="str">
        <f t="shared" si="9"/>
        <v/>
      </c>
    </row>
    <row r="299" spans="2:5">
      <c r="B299">
        <v>295</v>
      </c>
      <c r="C299" s="39">
        <f>'PAGE 2'!C366</f>
        <v>0</v>
      </c>
      <c r="D299" s="1">
        <f t="shared" si="8"/>
        <v>1</v>
      </c>
      <c r="E299" s="1" t="str">
        <f t="shared" si="9"/>
        <v/>
      </c>
    </row>
    <row r="300" spans="2:5">
      <c r="B300">
        <v>296</v>
      </c>
      <c r="C300" s="39">
        <f>'PAGE 2'!C367</f>
        <v>0</v>
      </c>
      <c r="D300" s="1">
        <f t="shared" si="8"/>
        <v>1</v>
      </c>
      <c r="E300" s="1" t="str">
        <f t="shared" si="9"/>
        <v/>
      </c>
    </row>
    <row r="301" spans="2:5">
      <c r="B301">
        <v>297</v>
      </c>
      <c r="C301" s="39">
        <f>'PAGE 2'!C368</f>
        <v>0</v>
      </c>
      <c r="D301" s="1">
        <f t="shared" si="8"/>
        <v>1</v>
      </c>
      <c r="E301" s="1" t="str">
        <f t="shared" si="9"/>
        <v/>
      </c>
    </row>
    <row r="302" spans="2:5">
      <c r="B302">
        <v>298</v>
      </c>
      <c r="C302" s="39">
        <f>'PAGE 2'!C369</f>
        <v>0</v>
      </c>
      <c r="D302" s="1">
        <f t="shared" si="8"/>
        <v>1</v>
      </c>
      <c r="E302" s="1" t="str">
        <f t="shared" si="9"/>
        <v/>
      </c>
    </row>
    <row r="303" spans="2:5">
      <c r="B303">
        <v>299</v>
      </c>
      <c r="C303" s="39">
        <f>'PAGE 2'!C370</f>
        <v>0</v>
      </c>
      <c r="D303" s="1">
        <f t="shared" si="8"/>
        <v>1</v>
      </c>
      <c r="E303" s="1" t="str">
        <f t="shared" si="9"/>
        <v/>
      </c>
    </row>
    <row r="304" spans="2:5">
      <c r="B304">
        <v>300</v>
      </c>
      <c r="C304" s="39">
        <f>'PAGE 2'!C371</f>
        <v>0</v>
      </c>
      <c r="D304" s="1">
        <f t="shared" si="8"/>
        <v>1</v>
      </c>
      <c r="E304" s="1" t="str">
        <f t="shared" si="9"/>
        <v/>
      </c>
    </row>
    <row r="305" spans="2:5">
      <c r="B305">
        <v>301</v>
      </c>
      <c r="C305" s="39">
        <f>'PAGE 2'!C372</f>
        <v>0</v>
      </c>
      <c r="D305" s="1">
        <f t="shared" si="8"/>
        <v>1</v>
      </c>
      <c r="E305" s="1" t="str">
        <f t="shared" si="9"/>
        <v/>
      </c>
    </row>
    <row r="306" spans="2:5">
      <c r="B306">
        <v>302</v>
      </c>
      <c r="C306" s="39">
        <f>'PAGE 2'!C373</f>
        <v>0</v>
      </c>
      <c r="D306" s="1">
        <f t="shared" si="8"/>
        <v>1</v>
      </c>
      <c r="E306" s="1" t="str">
        <f t="shared" si="9"/>
        <v/>
      </c>
    </row>
    <row r="307" spans="2:5">
      <c r="B307">
        <v>303</v>
      </c>
      <c r="C307" s="39">
        <f>'PAGE 2'!C374</f>
        <v>0</v>
      </c>
      <c r="D307" s="1">
        <f t="shared" si="8"/>
        <v>1</v>
      </c>
      <c r="E307" s="1" t="str">
        <f t="shared" si="9"/>
        <v/>
      </c>
    </row>
    <row r="308" spans="2:5">
      <c r="B308">
        <v>304</v>
      </c>
      <c r="C308" s="39">
        <f>'PAGE 2'!C375</f>
        <v>0</v>
      </c>
      <c r="D308" s="1">
        <f t="shared" si="8"/>
        <v>1</v>
      </c>
      <c r="E308" s="1" t="str">
        <f t="shared" si="9"/>
        <v/>
      </c>
    </row>
    <row r="309" spans="2:5">
      <c r="B309">
        <v>305</v>
      </c>
      <c r="C309" s="39">
        <f>'PAGE 2'!C376</f>
        <v>0</v>
      </c>
      <c r="D309" s="1">
        <f t="shared" si="8"/>
        <v>1</v>
      </c>
      <c r="E309" s="1" t="str">
        <f t="shared" si="9"/>
        <v/>
      </c>
    </row>
    <row r="310" spans="2:5">
      <c r="B310">
        <v>306</v>
      </c>
      <c r="C310" s="39">
        <f>'PAGE 2'!C377</f>
        <v>0</v>
      </c>
      <c r="D310" s="1">
        <f t="shared" si="8"/>
        <v>1</v>
      </c>
      <c r="E310" s="1" t="str">
        <f t="shared" si="9"/>
        <v/>
      </c>
    </row>
    <row r="311" spans="2:5">
      <c r="B311">
        <v>307</v>
      </c>
      <c r="C311" s="39">
        <f>'PAGE 2'!C378</f>
        <v>0</v>
      </c>
      <c r="D311" s="1">
        <f t="shared" si="8"/>
        <v>1</v>
      </c>
      <c r="E311" s="1" t="str">
        <f t="shared" si="9"/>
        <v/>
      </c>
    </row>
    <row r="312" spans="2:5">
      <c r="B312">
        <v>308</v>
      </c>
      <c r="C312" s="39">
        <f>'PAGE 2'!C379</f>
        <v>0</v>
      </c>
      <c r="D312" s="1">
        <f t="shared" si="8"/>
        <v>1</v>
      </c>
      <c r="E312" s="1" t="str">
        <f t="shared" si="9"/>
        <v/>
      </c>
    </row>
    <row r="313" spans="2:5">
      <c r="B313">
        <v>309</v>
      </c>
      <c r="C313" s="39">
        <f>'PAGE 2'!C380</f>
        <v>0</v>
      </c>
      <c r="D313" s="1">
        <f t="shared" si="8"/>
        <v>1</v>
      </c>
      <c r="E313" s="1" t="str">
        <f t="shared" si="9"/>
        <v/>
      </c>
    </row>
    <row r="314" spans="2:5">
      <c r="B314">
        <v>310</v>
      </c>
      <c r="C314" s="39">
        <f>'PAGE 2'!C381</f>
        <v>0</v>
      </c>
      <c r="D314" s="1">
        <f t="shared" si="8"/>
        <v>1</v>
      </c>
      <c r="E314" s="1" t="str">
        <f t="shared" si="9"/>
        <v/>
      </c>
    </row>
    <row r="315" spans="2:5">
      <c r="B315">
        <v>311</v>
      </c>
      <c r="C315" s="39">
        <f>'PAGE 2'!C382</f>
        <v>0</v>
      </c>
      <c r="D315" s="1">
        <f t="shared" si="8"/>
        <v>1</v>
      </c>
      <c r="E315" s="1" t="str">
        <f t="shared" si="9"/>
        <v/>
      </c>
    </row>
    <row r="316" spans="2:5">
      <c r="B316">
        <v>312</v>
      </c>
      <c r="C316" s="39">
        <f>'PAGE 2'!C383</f>
        <v>0</v>
      </c>
      <c r="D316" s="1">
        <f t="shared" si="8"/>
        <v>1</v>
      </c>
      <c r="E316" s="1" t="str">
        <f t="shared" si="9"/>
        <v/>
      </c>
    </row>
    <row r="317" spans="2:5">
      <c r="B317">
        <v>313</v>
      </c>
      <c r="C317" s="39">
        <f>'PAGE 2'!C384</f>
        <v>0</v>
      </c>
      <c r="D317" s="1">
        <f t="shared" si="8"/>
        <v>1</v>
      </c>
      <c r="E317" s="1" t="str">
        <f t="shared" si="9"/>
        <v/>
      </c>
    </row>
    <row r="318" spans="2:5">
      <c r="B318">
        <v>314</v>
      </c>
      <c r="C318" s="39">
        <f>'PAGE 2'!C385</f>
        <v>0</v>
      </c>
      <c r="D318" s="1">
        <f t="shared" si="8"/>
        <v>1</v>
      </c>
      <c r="E318" s="1" t="str">
        <f t="shared" si="9"/>
        <v/>
      </c>
    </row>
    <row r="319" spans="2:5">
      <c r="B319">
        <v>315</v>
      </c>
      <c r="C319" s="39">
        <f>'PAGE 2'!C386</f>
        <v>0</v>
      </c>
      <c r="D319" s="1">
        <f t="shared" si="8"/>
        <v>1</v>
      </c>
      <c r="E319" s="1" t="str">
        <f t="shared" si="9"/>
        <v/>
      </c>
    </row>
    <row r="320" spans="2:5">
      <c r="B320">
        <v>316</v>
      </c>
      <c r="C320" s="39">
        <f>'PAGE 2'!C387</f>
        <v>0</v>
      </c>
      <c r="D320" s="1">
        <f t="shared" si="8"/>
        <v>1</v>
      </c>
      <c r="E320" s="1" t="str">
        <f t="shared" si="9"/>
        <v/>
      </c>
    </row>
    <row r="321" spans="2:5">
      <c r="B321">
        <v>317</v>
      </c>
      <c r="C321" s="39">
        <f>'PAGE 2'!C388</f>
        <v>0</v>
      </c>
      <c r="D321" s="1">
        <f t="shared" si="8"/>
        <v>1</v>
      </c>
      <c r="E321" s="1" t="str">
        <f t="shared" si="9"/>
        <v/>
      </c>
    </row>
    <row r="322" spans="2:5">
      <c r="B322">
        <v>318</v>
      </c>
      <c r="C322" s="39">
        <f>'PAGE 2'!C389</f>
        <v>0</v>
      </c>
      <c r="D322" s="1">
        <f t="shared" si="8"/>
        <v>1</v>
      </c>
      <c r="E322" s="1" t="str">
        <f t="shared" si="9"/>
        <v/>
      </c>
    </row>
    <row r="323" spans="2:5">
      <c r="B323">
        <v>319</v>
      </c>
      <c r="C323" s="39">
        <f>'PAGE 2'!C390</f>
        <v>0</v>
      </c>
      <c r="D323" s="1">
        <f t="shared" si="8"/>
        <v>1</v>
      </c>
      <c r="E323" s="1" t="str">
        <f t="shared" si="9"/>
        <v/>
      </c>
    </row>
    <row r="324" spans="2:5">
      <c r="B324">
        <v>320</v>
      </c>
      <c r="C324" s="39">
        <f>'PAGE 2'!C391</f>
        <v>0</v>
      </c>
      <c r="D324" s="1">
        <f t="shared" si="8"/>
        <v>1</v>
      </c>
      <c r="E324" s="1" t="str">
        <f t="shared" si="9"/>
        <v/>
      </c>
    </row>
    <row r="325" spans="2:5">
      <c r="B325">
        <v>321</v>
      </c>
      <c r="C325" s="39">
        <f>'PAGE 2'!C392</f>
        <v>0</v>
      </c>
      <c r="D325" s="1">
        <f t="shared" si="8"/>
        <v>1</v>
      </c>
      <c r="E325" s="1" t="str">
        <f t="shared" si="9"/>
        <v/>
      </c>
    </row>
    <row r="326" spans="2:5">
      <c r="B326">
        <v>322</v>
      </c>
      <c r="C326" s="39">
        <f>'PAGE 2'!C393</f>
        <v>0</v>
      </c>
      <c r="D326" s="1">
        <f t="shared" ref="D326:D388" si="10">IF(C326=0,1,0)</f>
        <v>1</v>
      </c>
      <c r="E326" s="1" t="str">
        <f t="shared" ref="E326:E388" si="11">IF(AND(B326&lt;=$C$2,D326=1),"Blank",IF(C326=0,"",C326))</f>
        <v/>
      </c>
    </row>
    <row r="327" spans="2:5">
      <c r="B327">
        <v>323</v>
      </c>
      <c r="C327" s="39">
        <f>'PAGE 2'!C394</f>
        <v>0</v>
      </c>
      <c r="D327" s="1">
        <f t="shared" si="10"/>
        <v>1</v>
      </c>
      <c r="E327" s="1" t="str">
        <f t="shared" si="11"/>
        <v/>
      </c>
    </row>
    <row r="328" spans="2:5">
      <c r="B328">
        <v>324</v>
      </c>
      <c r="C328" s="39">
        <f>'PAGE 2'!C395</f>
        <v>0</v>
      </c>
      <c r="D328" s="1">
        <f t="shared" si="10"/>
        <v>1</v>
      </c>
      <c r="E328" s="1" t="str">
        <f t="shared" si="11"/>
        <v/>
      </c>
    </row>
    <row r="329" spans="2:5">
      <c r="B329">
        <v>325</v>
      </c>
      <c r="C329" s="39">
        <f>'PAGE 2'!C396</f>
        <v>0</v>
      </c>
      <c r="D329" s="1">
        <f t="shared" si="10"/>
        <v>1</v>
      </c>
      <c r="E329" s="1" t="str">
        <f t="shared" si="11"/>
        <v/>
      </c>
    </row>
    <row r="330" spans="2:5">
      <c r="B330">
        <v>326</v>
      </c>
      <c r="C330" s="39">
        <f>'PAGE 2'!C397</f>
        <v>0</v>
      </c>
      <c r="D330" s="1">
        <f t="shared" si="10"/>
        <v>1</v>
      </c>
      <c r="E330" s="1" t="str">
        <f t="shared" si="11"/>
        <v/>
      </c>
    </row>
    <row r="331" spans="2:5">
      <c r="B331">
        <v>327</v>
      </c>
      <c r="C331" s="39">
        <f>'PAGE 2'!C398</f>
        <v>0</v>
      </c>
      <c r="D331" s="1">
        <f t="shared" si="10"/>
        <v>1</v>
      </c>
      <c r="E331" s="1" t="str">
        <f t="shared" si="11"/>
        <v/>
      </c>
    </row>
    <row r="332" spans="2:5">
      <c r="B332">
        <v>328</v>
      </c>
      <c r="C332" s="39">
        <f>'PAGE 2'!C399</f>
        <v>0</v>
      </c>
      <c r="D332" s="1">
        <f t="shared" si="10"/>
        <v>1</v>
      </c>
      <c r="E332" s="1" t="str">
        <f t="shared" si="11"/>
        <v/>
      </c>
    </row>
    <row r="333" spans="2:5">
      <c r="B333">
        <v>329</v>
      </c>
      <c r="C333" s="39">
        <f>'PAGE 2'!C400</f>
        <v>0</v>
      </c>
      <c r="D333" s="1">
        <f t="shared" si="10"/>
        <v>1</v>
      </c>
      <c r="E333" s="1" t="str">
        <f t="shared" si="11"/>
        <v/>
      </c>
    </row>
    <row r="334" spans="2:5">
      <c r="B334">
        <v>330</v>
      </c>
      <c r="C334" s="39">
        <f>'PAGE 2'!C401</f>
        <v>0</v>
      </c>
      <c r="D334" s="1">
        <f t="shared" si="10"/>
        <v>1</v>
      </c>
      <c r="E334" s="1" t="str">
        <f t="shared" si="11"/>
        <v/>
      </c>
    </row>
    <row r="335" spans="2:5">
      <c r="B335">
        <v>331</v>
      </c>
      <c r="C335" s="39">
        <f>'PAGE 2'!C402</f>
        <v>0</v>
      </c>
      <c r="D335" s="1">
        <f t="shared" si="10"/>
        <v>1</v>
      </c>
      <c r="E335" s="1" t="str">
        <f t="shared" si="11"/>
        <v/>
      </c>
    </row>
    <row r="336" spans="2:5">
      <c r="B336">
        <v>332</v>
      </c>
      <c r="C336" s="39">
        <f>'PAGE 2'!C403</f>
        <v>0</v>
      </c>
      <c r="D336" s="1">
        <f t="shared" si="10"/>
        <v>1</v>
      </c>
      <c r="E336" s="1" t="str">
        <f t="shared" si="11"/>
        <v/>
      </c>
    </row>
    <row r="337" spans="2:5">
      <c r="B337">
        <v>333</v>
      </c>
      <c r="C337" s="39">
        <f>'PAGE 2'!C404</f>
        <v>0</v>
      </c>
      <c r="D337" s="1">
        <f t="shared" si="10"/>
        <v>1</v>
      </c>
      <c r="E337" s="1" t="str">
        <f t="shared" si="11"/>
        <v/>
      </c>
    </row>
    <row r="338" spans="2:5">
      <c r="B338">
        <v>334</v>
      </c>
      <c r="C338" s="39">
        <f>'PAGE 2'!C405</f>
        <v>0</v>
      </c>
      <c r="D338" s="1">
        <f t="shared" si="10"/>
        <v>1</v>
      </c>
      <c r="E338" s="1" t="str">
        <f t="shared" si="11"/>
        <v/>
      </c>
    </row>
    <row r="339" spans="2:5">
      <c r="B339">
        <v>335</v>
      </c>
      <c r="C339" s="39">
        <f>'PAGE 2'!C406</f>
        <v>0</v>
      </c>
      <c r="D339" s="1">
        <f t="shared" si="10"/>
        <v>1</v>
      </c>
      <c r="E339" s="1" t="str">
        <f t="shared" si="11"/>
        <v/>
      </c>
    </row>
    <row r="340" spans="2:5">
      <c r="B340">
        <v>336</v>
      </c>
      <c r="C340" s="39">
        <f>'PAGE 2'!C407</f>
        <v>0</v>
      </c>
      <c r="D340" s="1">
        <f t="shared" si="10"/>
        <v>1</v>
      </c>
      <c r="E340" s="1" t="str">
        <f t="shared" si="11"/>
        <v/>
      </c>
    </row>
    <row r="341" spans="2:5">
      <c r="B341">
        <v>337</v>
      </c>
      <c r="C341" s="39">
        <f>'PAGE 2'!C408</f>
        <v>0</v>
      </c>
      <c r="D341" s="1">
        <f t="shared" si="10"/>
        <v>1</v>
      </c>
      <c r="E341" s="1" t="str">
        <f t="shared" si="11"/>
        <v/>
      </c>
    </row>
    <row r="342" spans="2:5">
      <c r="B342">
        <v>338</v>
      </c>
      <c r="C342" s="39">
        <f>'PAGE 2'!C409</f>
        <v>0</v>
      </c>
      <c r="D342" s="1">
        <f t="shared" si="10"/>
        <v>1</v>
      </c>
      <c r="E342" s="1" t="str">
        <f t="shared" si="11"/>
        <v/>
      </c>
    </row>
    <row r="343" spans="2:5">
      <c r="B343">
        <v>339</v>
      </c>
      <c r="C343" s="39">
        <f>'PAGE 2'!C410</f>
        <v>0</v>
      </c>
      <c r="D343" s="1">
        <f t="shared" si="10"/>
        <v>1</v>
      </c>
      <c r="E343" s="1" t="str">
        <f t="shared" si="11"/>
        <v/>
      </c>
    </row>
    <row r="344" spans="2:5">
      <c r="B344">
        <v>340</v>
      </c>
      <c r="C344" s="39">
        <f>'PAGE 2'!C411</f>
        <v>0</v>
      </c>
      <c r="D344" s="1">
        <f t="shared" si="10"/>
        <v>1</v>
      </c>
      <c r="E344" s="1" t="str">
        <f t="shared" si="11"/>
        <v/>
      </c>
    </row>
    <row r="345" spans="2:5">
      <c r="B345">
        <v>341</v>
      </c>
      <c r="C345" s="39">
        <f>'PAGE 2'!C412</f>
        <v>0</v>
      </c>
      <c r="D345" s="1">
        <f t="shared" si="10"/>
        <v>1</v>
      </c>
      <c r="E345" s="1" t="str">
        <f t="shared" si="11"/>
        <v/>
      </c>
    </row>
    <row r="346" spans="2:5">
      <c r="B346">
        <v>342</v>
      </c>
      <c r="C346" s="39">
        <f>'PAGE 2'!C413</f>
        <v>0</v>
      </c>
      <c r="D346" s="1">
        <f t="shared" si="10"/>
        <v>1</v>
      </c>
      <c r="E346" s="1" t="str">
        <f t="shared" si="11"/>
        <v/>
      </c>
    </row>
    <row r="347" spans="2:5">
      <c r="B347">
        <v>343</v>
      </c>
      <c r="C347" s="39">
        <f>'PAGE 2'!C414</f>
        <v>0</v>
      </c>
      <c r="D347" s="1">
        <f t="shared" si="10"/>
        <v>1</v>
      </c>
      <c r="E347" s="1" t="str">
        <f t="shared" si="11"/>
        <v/>
      </c>
    </row>
    <row r="348" spans="2:5">
      <c r="B348">
        <v>344</v>
      </c>
      <c r="C348" s="39">
        <f>'PAGE 2'!C415</f>
        <v>0</v>
      </c>
      <c r="D348" s="1">
        <f t="shared" si="10"/>
        <v>1</v>
      </c>
      <c r="E348" s="1" t="str">
        <f t="shared" si="11"/>
        <v/>
      </c>
    </row>
    <row r="349" spans="2:5">
      <c r="B349">
        <v>345</v>
      </c>
      <c r="C349" s="39">
        <f>'PAGE 2'!C416</f>
        <v>0</v>
      </c>
      <c r="D349" s="1">
        <f t="shared" si="10"/>
        <v>1</v>
      </c>
      <c r="E349" s="1" t="str">
        <f t="shared" si="11"/>
        <v/>
      </c>
    </row>
    <row r="350" spans="2:5">
      <c r="B350">
        <v>346</v>
      </c>
      <c r="C350" s="39">
        <f>'PAGE 2'!C417</f>
        <v>0</v>
      </c>
      <c r="D350" s="1">
        <f t="shared" si="10"/>
        <v>1</v>
      </c>
      <c r="E350" s="1" t="str">
        <f t="shared" si="11"/>
        <v/>
      </c>
    </row>
    <row r="351" spans="2:5">
      <c r="B351">
        <v>347</v>
      </c>
      <c r="C351" s="39">
        <f>'PAGE 2'!C418</f>
        <v>0</v>
      </c>
      <c r="D351" s="1">
        <f t="shared" si="10"/>
        <v>1</v>
      </c>
      <c r="E351" s="1" t="str">
        <f t="shared" si="11"/>
        <v/>
      </c>
    </row>
    <row r="352" spans="2:5">
      <c r="B352">
        <v>348</v>
      </c>
      <c r="C352" s="39">
        <f>'PAGE 2'!C419</f>
        <v>0</v>
      </c>
      <c r="D352" s="1">
        <f t="shared" si="10"/>
        <v>1</v>
      </c>
      <c r="E352" s="1" t="str">
        <f t="shared" si="11"/>
        <v/>
      </c>
    </row>
    <row r="353" spans="2:5">
      <c r="B353">
        <v>349</v>
      </c>
      <c r="C353" s="39">
        <f>'PAGE 2'!C420</f>
        <v>0</v>
      </c>
      <c r="D353" s="1">
        <f t="shared" si="10"/>
        <v>1</v>
      </c>
      <c r="E353" s="1" t="str">
        <f t="shared" si="11"/>
        <v/>
      </c>
    </row>
    <row r="354" spans="2:5">
      <c r="B354">
        <v>350</v>
      </c>
      <c r="C354" s="39">
        <f>'PAGE 2'!C421</f>
        <v>0</v>
      </c>
      <c r="D354" s="1">
        <f t="shared" si="10"/>
        <v>1</v>
      </c>
      <c r="E354" s="1" t="str">
        <f t="shared" si="11"/>
        <v/>
      </c>
    </row>
    <row r="355" spans="2:5">
      <c r="B355">
        <v>351</v>
      </c>
      <c r="C355" s="39">
        <f>'PAGE 2'!C422</f>
        <v>0</v>
      </c>
      <c r="D355" s="1">
        <f t="shared" si="10"/>
        <v>1</v>
      </c>
      <c r="E355" s="1" t="str">
        <f t="shared" si="11"/>
        <v/>
      </c>
    </row>
    <row r="356" spans="2:5">
      <c r="B356">
        <v>352</v>
      </c>
      <c r="C356" s="39">
        <f>'PAGE 2'!C423</f>
        <v>0</v>
      </c>
      <c r="D356" s="1">
        <f t="shared" si="10"/>
        <v>1</v>
      </c>
      <c r="E356" s="1" t="str">
        <f t="shared" si="11"/>
        <v/>
      </c>
    </row>
    <row r="357" spans="2:5">
      <c r="B357">
        <v>353</v>
      </c>
      <c r="C357" s="39">
        <f>'PAGE 2'!C424</f>
        <v>0</v>
      </c>
      <c r="D357" s="1">
        <f t="shared" si="10"/>
        <v>1</v>
      </c>
      <c r="E357" s="1" t="str">
        <f t="shared" si="11"/>
        <v/>
      </c>
    </row>
    <row r="358" spans="2:5">
      <c r="B358">
        <v>354</v>
      </c>
      <c r="C358" s="39">
        <f>'PAGE 2'!C425</f>
        <v>0</v>
      </c>
      <c r="D358" s="1">
        <f t="shared" si="10"/>
        <v>1</v>
      </c>
      <c r="E358" s="1" t="str">
        <f t="shared" si="11"/>
        <v/>
      </c>
    </row>
    <row r="359" spans="2:5">
      <c r="B359">
        <v>355</v>
      </c>
      <c r="C359" s="39">
        <f>'PAGE 2'!C426</f>
        <v>0</v>
      </c>
      <c r="D359" s="1">
        <f t="shared" si="10"/>
        <v>1</v>
      </c>
      <c r="E359" s="1" t="str">
        <f t="shared" si="11"/>
        <v/>
      </c>
    </row>
    <row r="360" spans="2:5">
      <c r="B360">
        <v>356</v>
      </c>
      <c r="C360" s="39">
        <f>'PAGE 2'!C427</f>
        <v>0</v>
      </c>
      <c r="D360" s="1">
        <f t="shared" si="10"/>
        <v>1</v>
      </c>
      <c r="E360" s="1" t="str">
        <f t="shared" si="11"/>
        <v/>
      </c>
    </row>
    <row r="361" spans="2:5">
      <c r="B361">
        <v>357</v>
      </c>
      <c r="C361" s="39">
        <f>'PAGE 2'!C428</f>
        <v>0</v>
      </c>
      <c r="D361" s="1">
        <f t="shared" si="10"/>
        <v>1</v>
      </c>
      <c r="E361" s="1" t="str">
        <f t="shared" si="11"/>
        <v/>
      </c>
    </row>
    <row r="362" spans="2:5">
      <c r="B362">
        <v>358</v>
      </c>
      <c r="C362" s="39">
        <f>'PAGE 2'!C429</f>
        <v>0</v>
      </c>
      <c r="D362" s="1">
        <f t="shared" si="10"/>
        <v>1</v>
      </c>
      <c r="E362" s="1" t="str">
        <f t="shared" si="11"/>
        <v/>
      </c>
    </row>
    <row r="363" spans="2:5">
      <c r="B363">
        <v>359</v>
      </c>
      <c r="C363" s="39">
        <f>'PAGE 2'!C430</f>
        <v>0</v>
      </c>
      <c r="D363" s="1">
        <f t="shared" si="10"/>
        <v>1</v>
      </c>
      <c r="E363" s="1" t="str">
        <f t="shared" si="11"/>
        <v/>
      </c>
    </row>
    <row r="364" spans="2:5">
      <c r="B364">
        <v>360</v>
      </c>
      <c r="C364" s="39">
        <f>'PAGE 2'!C431</f>
        <v>0</v>
      </c>
      <c r="D364" s="1">
        <f t="shared" si="10"/>
        <v>1</v>
      </c>
      <c r="E364" s="1" t="str">
        <f t="shared" si="11"/>
        <v/>
      </c>
    </row>
    <row r="365" spans="2:5">
      <c r="B365">
        <v>361</v>
      </c>
      <c r="C365" s="39">
        <f>'PAGE 2'!C432</f>
        <v>0</v>
      </c>
      <c r="D365" s="1">
        <f t="shared" si="10"/>
        <v>1</v>
      </c>
      <c r="E365" s="1" t="str">
        <f t="shared" si="11"/>
        <v/>
      </c>
    </row>
    <row r="366" spans="2:5">
      <c r="B366">
        <v>362</v>
      </c>
      <c r="C366" s="39">
        <f>'PAGE 2'!C433</f>
        <v>0</v>
      </c>
      <c r="D366" s="1">
        <f t="shared" si="10"/>
        <v>1</v>
      </c>
      <c r="E366" s="1" t="str">
        <f t="shared" si="11"/>
        <v/>
      </c>
    </row>
    <row r="367" spans="2:5">
      <c r="B367">
        <v>363</v>
      </c>
      <c r="C367" s="39">
        <f>'PAGE 2'!C434</f>
        <v>0</v>
      </c>
      <c r="D367" s="1">
        <f t="shared" si="10"/>
        <v>1</v>
      </c>
      <c r="E367" s="1" t="str">
        <f t="shared" si="11"/>
        <v/>
      </c>
    </row>
    <row r="368" spans="2:5">
      <c r="B368">
        <v>364</v>
      </c>
      <c r="C368" s="39">
        <f>'PAGE 2'!C435</f>
        <v>0</v>
      </c>
      <c r="D368" s="1">
        <f t="shared" si="10"/>
        <v>1</v>
      </c>
      <c r="E368" s="1" t="str">
        <f t="shared" si="11"/>
        <v/>
      </c>
    </row>
    <row r="369" spans="2:5">
      <c r="B369">
        <v>365</v>
      </c>
      <c r="C369" s="39">
        <f>'PAGE 2'!C436</f>
        <v>0</v>
      </c>
      <c r="D369" s="1">
        <f t="shared" si="10"/>
        <v>1</v>
      </c>
      <c r="E369" s="1" t="str">
        <f t="shared" si="11"/>
        <v/>
      </c>
    </row>
    <row r="370" spans="2:5">
      <c r="B370">
        <v>366</v>
      </c>
      <c r="C370" s="39">
        <f>'PAGE 2'!C437</f>
        <v>0</v>
      </c>
      <c r="D370" s="1">
        <f t="shared" si="10"/>
        <v>1</v>
      </c>
      <c r="E370" s="1" t="str">
        <f t="shared" si="11"/>
        <v/>
      </c>
    </row>
    <row r="371" spans="2:5">
      <c r="B371">
        <v>367</v>
      </c>
      <c r="C371" s="39">
        <f>'PAGE 2'!C438</f>
        <v>0</v>
      </c>
      <c r="D371" s="1">
        <f t="shared" si="10"/>
        <v>1</v>
      </c>
      <c r="E371" s="1" t="str">
        <f t="shared" si="11"/>
        <v/>
      </c>
    </row>
    <row r="372" spans="2:5">
      <c r="B372">
        <v>368</v>
      </c>
      <c r="C372" s="39">
        <f>'PAGE 2'!C439</f>
        <v>0</v>
      </c>
      <c r="D372" s="1">
        <f t="shared" si="10"/>
        <v>1</v>
      </c>
      <c r="E372" s="1" t="str">
        <f t="shared" si="11"/>
        <v/>
      </c>
    </row>
    <row r="373" spans="2:5">
      <c r="B373">
        <v>369</v>
      </c>
      <c r="C373" s="39">
        <f>'PAGE 2'!C440</f>
        <v>0</v>
      </c>
      <c r="D373" s="1">
        <f t="shared" si="10"/>
        <v>1</v>
      </c>
      <c r="E373" s="1" t="str">
        <f t="shared" si="11"/>
        <v/>
      </c>
    </row>
    <row r="374" spans="2:5">
      <c r="B374">
        <v>370</v>
      </c>
      <c r="C374" s="39">
        <f>'PAGE 2'!C441</f>
        <v>0</v>
      </c>
      <c r="D374" s="1">
        <f t="shared" si="10"/>
        <v>1</v>
      </c>
      <c r="E374" s="1" t="str">
        <f t="shared" si="11"/>
        <v/>
      </c>
    </row>
    <row r="375" spans="2:5">
      <c r="B375">
        <v>371</v>
      </c>
      <c r="C375" s="39">
        <f>'PAGE 2'!C442</f>
        <v>0</v>
      </c>
      <c r="D375" s="1">
        <f t="shared" si="10"/>
        <v>1</v>
      </c>
      <c r="E375" s="1" t="str">
        <f t="shared" si="11"/>
        <v/>
      </c>
    </row>
    <row r="376" spans="2:5">
      <c r="B376">
        <v>372</v>
      </c>
      <c r="C376" s="39">
        <f>'PAGE 2'!C443</f>
        <v>0</v>
      </c>
      <c r="D376" s="1">
        <f t="shared" si="10"/>
        <v>1</v>
      </c>
      <c r="E376" s="1" t="str">
        <f t="shared" si="11"/>
        <v/>
      </c>
    </row>
    <row r="377" spans="2:5">
      <c r="B377">
        <v>373</v>
      </c>
      <c r="C377" s="39">
        <f>'PAGE 2'!C444</f>
        <v>0</v>
      </c>
      <c r="D377" s="1">
        <f t="shared" si="10"/>
        <v>1</v>
      </c>
      <c r="E377" s="1" t="str">
        <f t="shared" si="11"/>
        <v/>
      </c>
    </row>
    <row r="378" spans="2:5">
      <c r="B378">
        <v>374</v>
      </c>
      <c r="C378" s="39">
        <f>'PAGE 2'!C445</f>
        <v>0</v>
      </c>
      <c r="D378" s="1">
        <f t="shared" si="10"/>
        <v>1</v>
      </c>
      <c r="E378" s="1" t="str">
        <f t="shared" si="11"/>
        <v/>
      </c>
    </row>
    <row r="379" spans="2:5">
      <c r="B379">
        <v>375</v>
      </c>
      <c r="C379" s="39">
        <f>'PAGE 2'!C446</f>
        <v>0</v>
      </c>
      <c r="D379" s="1">
        <f t="shared" si="10"/>
        <v>1</v>
      </c>
      <c r="E379" s="1" t="str">
        <f t="shared" si="11"/>
        <v/>
      </c>
    </row>
    <row r="380" spans="2:5">
      <c r="B380">
        <v>376</v>
      </c>
      <c r="C380" s="39">
        <f>'PAGE 2'!C447</f>
        <v>0</v>
      </c>
      <c r="D380" s="1">
        <f t="shared" si="10"/>
        <v>1</v>
      </c>
      <c r="E380" s="1" t="str">
        <f t="shared" si="11"/>
        <v/>
      </c>
    </row>
    <row r="381" spans="2:5">
      <c r="B381">
        <v>377</v>
      </c>
      <c r="C381" s="39">
        <f>'PAGE 2'!C448</f>
        <v>0</v>
      </c>
      <c r="D381" s="1">
        <f t="shared" si="10"/>
        <v>1</v>
      </c>
      <c r="E381" s="1" t="str">
        <f t="shared" si="11"/>
        <v/>
      </c>
    </row>
    <row r="382" spans="2:5">
      <c r="B382">
        <v>378</v>
      </c>
      <c r="C382" s="39">
        <f>'PAGE 2'!C449</f>
        <v>0</v>
      </c>
      <c r="D382" s="1">
        <f t="shared" si="10"/>
        <v>1</v>
      </c>
      <c r="E382" s="1" t="str">
        <f t="shared" si="11"/>
        <v/>
      </c>
    </row>
    <row r="383" spans="2:5">
      <c r="B383">
        <v>379</v>
      </c>
      <c r="C383" s="39">
        <f>'PAGE 2'!C450</f>
        <v>0</v>
      </c>
      <c r="D383" s="1">
        <f t="shared" si="10"/>
        <v>1</v>
      </c>
      <c r="E383" s="1" t="str">
        <f t="shared" si="11"/>
        <v/>
      </c>
    </row>
    <row r="384" spans="2:5">
      <c r="B384">
        <v>380</v>
      </c>
      <c r="C384" s="39">
        <f>'PAGE 2'!C451</f>
        <v>0</v>
      </c>
      <c r="D384" s="1">
        <f t="shared" si="10"/>
        <v>1</v>
      </c>
      <c r="E384" s="1" t="str">
        <f t="shared" si="11"/>
        <v/>
      </c>
    </row>
    <row r="385" spans="2:5">
      <c r="B385">
        <v>381</v>
      </c>
      <c r="C385" s="39">
        <f>'PAGE 2'!C452</f>
        <v>0</v>
      </c>
      <c r="D385" s="1">
        <f t="shared" si="10"/>
        <v>1</v>
      </c>
      <c r="E385" s="1" t="str">
        <f t="shared" si="11"/>
        <v/>
      </c>
    </row>
    <row r="386" spans="2:5">
      <c r="B386">
        <v>382</v>
      </c>
      <c r="C386" s="39">
        <f>'PAGE 2'!C453</f>
        <v>0</v>
      </c>
      <c r="D386" s="1">
        <f t="shared" si="10"/>
        <v>1</v>
      </c>
      <c r="E386" s="1" t="str">
        <f t="shared" si="11"/>
        <v/>
      </c>
    </row>
    <row r="387" spans="2:5">
      <c r="B387">
        <v>383</v>
      </c>
      <c r="C387" s="39">
        <f>'PAGE 2'!C454</f>
        <v>0</v>
      </c>
      <c r="D387" s="1">
        <f t="shared" si="10"/>
        <v>1</v>
      </c>
      <c r="E387" s="1" t="str">
        <f t="shared" si="11"/>
        <v/>
      </c>
    </row>
    <row r="388" spans="2:5">
      <c r="B388">
        <v>384</v>
      </c>
      <c r="C388" s="39">
        <f>'PAGE 2'!C455</f>
        <v>0</v>
      </c>
      <c r="D388" s="1">
        <f t="shared" si="10"/>
        <v>1</v>
      </c>
      <c r="E388" s="1" t="str">
        <f t="shared" si="11"/>
        <v/>
      </c>
    </row>
  </sheetData>
  <phoneticPr fontId="21" type="noConversion"/>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PAGE 1</vt:lpstr>
      <vt:lpstr>Rates</vt:lpstr>
      <vt:lpstr>PAGE 2</vt:lpstr>
      <vt:lpstr>PAGE 3</vt:lpstr>
      <vt:lpstr>Samples Intersheet</vt:lpstr>
    </vt:vector>
  </TitlesOfParts>
  <Company>CHORI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Kenny Beckman</dc:creator>
  <cp:lastModifiedBy>Microsoft Office User</cp:lastModifiedBy>
  <dcterms:created xsi:type="dcterms:W3CDTF">2003-08-07T22:28:14Z</dcterms:created>
  <dcterms:modified xsi:type="dcterms:W3CDTF">2019-05-30T20:16:06Z</dcterms:modified>
</cp:coreProperties>
</file>